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dulovaM\Desktop\Štojdl_2011_2017_dotace_přehled\Info z RM_2012_2016\"/>
    </mc:Choice>
  </mc:AlternateContent>
  <bookViews>
    <workbookView xWindow="480" yWindow="255" windowWidth="14355" windowHeight="7815"/>
  </bookViews>
  <sheets>
    <sheet name="Shrnutí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35" i="1" l="1"/>
  <c r="F135" i="1"/>
  <c r="G122" i="1"/>
  <c r="F122" i="1"/>
  <c r="G10" i="1" l="1"/>
  <c r="G5" i="1"/>
  <c r="G4" i="1"/>
  <c r="H31" i="1" l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H10" i="1"/>
  <c r="G9" i="1"/>
  <c r="H9" i="1" s="1"/>
  <c r="G8" i="1"/>
  <c r="H8" i="1" s="1"/>
  <c r="G7" i="1"/>
  <c r="H7" i="1" s="1"/>
  <c r="G6" i="1"/>
  <c r="H6" i="1" s="1"/>
  <c r="H4" i="1"/>
  <c r="G54" i="1" l="1"/>
  <c r="H5" i="1"/>
  <c r="H54" i="1" s="1"/>
  <c r="F54" i="1" l="1"/>
</calcChain>
</file>

<file path=xl/sharedStrings.xml><?xml version="1.0" encoding="utf-8"?>
<sst xmlns="http://schemas.openxmlformats.org/spreadsheetml/2006/main" count="388" uniqueCount="223">
  <si>
    <t>Smlouva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</si>
  <si>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</si>
  <si>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</si>
  <si>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</si>
  <si>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</si>
  <si>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</si>
  <si>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</si>
  <si>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</si>
  <si>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</si>
  <si>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</si>
  <si>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</si>
  <si>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</si>
  <si>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</si>
  <si>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</si>
  <si>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</si>
  <si>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</si>
  <si>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</si>
  <si>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</si>
  <si>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</si>
  <si>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</si>
  <si>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</si>
  <si>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</si>
  <si>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</si>
  <si>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</si>
  <si>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</si>
  <si>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</si>
  <si>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</si>
  <si>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</si>
  <si>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</si>
  <si>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</si>
  <si>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</si>
  <si>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</si>
  <si>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</si>
  <si>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</si>
  <si>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</si>
  <si>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</si>
  <si>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</si>
  <si>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</si>
  <si>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</si>
  <si>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</si>
  <si>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</si>
  <si>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</si>
  <si>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</si>
  <si>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</si>
  <si>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</si>
  <si>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</si>
  <si>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</si>
  <si>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</si>
  <si>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</si>
  <si>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</si>
  <si>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</si>
  <si>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</si>
  <si>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</si>
  <si>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</si>
  <si>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</si>
  <si>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Dotace</t>
  </si>
  <si>
    <t>Občanské sdružení Jihočeský fotbal</t>
  </si>
  <si>
    <t>Tempo team Prague s.r.o.</t>
  </si>
  <si>
    <t>Vysokoškolský sportovní klub Slávia ZF České Budějovice</t>
  </si>
  <si>
    <t>Sportovní klub JUDO České Budějovice</t>
  </si>
  <si>
    <t>TJ OB České Budějovice o.s.</t>
  </si>
  <si>
    <t>OUTDOOR CLUB HANACE o.s.</t>
  </si>
  <si>
    <t>Tělovýchovná jednota SK Čéčova České Budějovice</t>
  </si>
  <si>
    <t>Plavání České Budějovice o.s.</t>
  </si>
  <si>
    <t>SPORT KLUB RB</t>
  </si>
  <si>
    <t>ABK České Budějovice - Šumava</t>
  </si>
  <si>
    <t>Angels České Budějovice</t>
  </si>
  <si>
    <t>Bruslařský klub České Budějovice</t>
  </si>
  <si>
    <t>Juniorský maratonský klub o.s.</t>
  </si>
  <si>
    <t>FBC UNITED České Budějovice</t>
  </si>
  <si>
    <t>Sportovní klub Moderní gymnastika Máj</t>
  </si>
  <si>
    <t>TJ Karate České Budějovice</t>
  </si>
  <si>
    <t>Satani z Doubí o.s.</t>
  </si>
  <si>
    <t>Salesiánské středisko mládeže - dům dětí a mládeže České Budějovice</t>
  </si>
  <si>
    <t>Jihočeský klub maratonců</t>
  </si>
  <si>
    <t>SK ELIM TEAM České Budějovice</t>
  </si>
  <si>
    <t>TJ Meteor České Budějovice</t>
  </si>
  <si>
    <t>Českobudějovický klub futsalu o.s.</t>
  </si>
  <si>
    <t>Sportovní klub policie České Budějovice</t>
  </si>
  <si>
    <t>SK Čtyři Dvory - serviSport České Budějovice</t>
  </si>
  <si>
    <t>Orel jednota České Budějovice</t>
  </si>
  <si>
    <t>TJ Sokol České Budějovice</t>
  </si>
  <si>
    <t>Volejbalový klub České Budějovice</t>
  </si>
  <si>
    <t>Podvodní ragby PF České Budějovice</t>
  </si>
  <si>
    <t>Nadační fond DDM České Budějovice</t>
  </si>
  <si>
    <t>Sportovní klub Vodní slalom České Budějovice</t>
  </si>
  <si>
    <t>SK Meťák o.s.</t>
  </si>
  <si>
    <t>Klub českých turistů</t>
  </si>
  <si>
    <t>Sportovní klub Mladé</t>
  </si>
  <si>
    <t>Potápěčský klub NEPTUN České Budějovice</t>
  </si>
  <si>
    <t>SK Slavia České Budějovice</t>
  </si>
  <si>
    <t>SK Budweis Hellboys o.s.</t>
  </si>
  <si>
    <t>Klub podvodního hokeje Serrasalmus</t>
  </si>
  <si>
    <t>Tělovýchovná jednota KOH-I-NOOR České Budějovice</t>
  </si>
  <si>
    <t>VELO - CLUB CIRKL České Budějovice</t>
  </si>
  <si>
    <t>CB - CYCLING</t>
  </si>
  <si>
    <t>FIGHT CLUB</t>
  </si>
  <si>
    <t>Tělovýchovná jednota Lokomotiva</t>
  </si>
  <si>
    <t>Gymnázium Česká a Olympijských nadějí</t>
  </si>
  <si>
    <t>Vysokoškolský sportovní klub Slávia PF České Budějovice</t>
  </si>
  <si>
    <t>TJ MOTOR, o.s.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</si>
  <si>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</si>
  <si>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</si>
  <si>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</si>
  <si>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</si>
  <si>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</si>
  <si>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</si>
  <si>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</si>
  <si>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</si>
  <si>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</si>
  <si>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Organizace/ žadatel                                                                      název/ jméno</t>
  </si>
  <si>
    <t>Společnost pro podporu lidí s mentálním postižením v České republice o.s. - Okresní organizace SPMP ČR České Budějovice</t>
  </si>
  <si>
    <t>Organizace/ žadatel                                                                                                   název/ jméno</t>
  </si>
  <si>
    <t>Jezdecký klub České Budějovice</t>
  </si>
  <si>
    <t>Tělovýchovná jednota Merkur České Budějovice</t>
  </si>
  <si>
    <t>OPATŘENÍ Č. 3 - Příspěvek na výstavbu či rekonstrukci sociálního zázemí                                                                                                                                                                                                  alokovaná částka: 400 000 Kč</t>
  </si>
  <si>
    <t>Sportovní dny pro mateřské školy</t>
  </si>
  <si>
    <t>Handicap není překážkou - sport pro všechny</t>
  </si>
  <si>
    <t>Sportovní hry mentálně hendikepovaných dětí i dospělých</t>
  </si>
  <si>
    <t>Budějovický 1/2Maraton</t>
  </si>
  <si>
    <t>Děkanský sportovní den ZF</t>
  </si>
  <si>
    <t>Mezinárodní turnaj mladších žáků a přípravek</t>
  </si>
  <si>
    <t>Sportovní hry dětí a mládeže na rybníku Dolní Máčalka</t>
  </si>
  <si>
    <t>Budějovický pohár</t>
  </si>
  <si>
    <t>Nebojte se mapy</t>
  </si>
  <si>
    <t>HanMan 2012</t>
  </si>
  <si>
    <t>2. ročník Velké Ceny SK Čéčova pro přípravku ml. A st. žactvo a dorost ve Sportovní hale Č. B.</t>
  </si>
  <si>
    <t>8. ročník Mikulášské haly pro přípravku, ml. a st. žactvo a dorost ve Sportovní hale Č.Budějovice</t>
  </si>
  <si>
    <t>Plavecké závody žactva "ČESKÉ BUDĚJOVICE 2012"</t>
  </si>
  <si>
    <t>FISAF AEROBIC AND DANCE 2012</t>
  </si>
  <si>
    <t>Seriál atletických a běžeckých akcí v Českých Budějovicích a lesech v blízkém okolí</t>
  </si>
  <si>
    <t>Mistrovství ČR žáků do 8 let</t>
  </si>
  <si>
    <t>Českobudějovická brusle</t>
  </si>
  <si>
    <t>Mezinárodní raftové závody- České Vrbné 2012</t>
  </si>
  <si>
    <t>Juniorský maraton 2012 - semifinálové kolo pro Jihočeský kraj</t>
  </si>
  <si>
    <t>Vánoční neligový turnaj starších žáků ve florbale</t>
  </si>
  <si>
    <t>Hyundai - Fischer Cup 2012 mezinárodní turnaj v moderní gymnastice</t>
  </si>
  <si>
    <t>RYCON CUP 2012 závod společných skladeb</t>
  </si>
  <si>
    <t>Mistrovství České republiky seniorů v Karate</t>
  </si>
  <si>
    <t>O putovní pohár Primátora města Českých Budějovic</t>
  </si>
  <si>
    <t>Fotbalový turnaj</t>
  </si>
  <si>
    <t xml:space="preserve">Jihočeský běžecký pohár </t>
  </si>
  <si>
    <t xml:space="preserve">ELIM CUP závod I., II., III </t>
  </si>
  <si>
    <t xml:space="preserve">METEOR CUP I., II., III </t>
  </si>
  <si>
    <t>Letní futsalový turnaj - Gambrinus Cup 2012</t>
  </si>
  <si>
    <t>Výstavní bloudění</t>
  </si>
  <si>
    <t>Zimní halový turnaj mladších přípravek v kopané na SKP Č. Budějovice</t>
  </si>
  <si>
    <t>Krajský přebor jednotlivců staršího žactva a přípravek - atletické závody</t>
  </si>
  <si>
    <t>Lanovka boulder contest</t>
  </si>
  <si>
    <t>Běh kolem Sokolského ostrova</t>
  </si>
  <si>
    <t>Velká cena města České Budějovice - volejbal juniorky</t>
  </si>
  <si>
    <t>Turnaj ve volejbalu kadetů a juniorů "O štít města České Budějovice"</t>
  </si>
  <si>
    <t>Budějovický pohár - Budweis Cup 2012</t>
  </si>
  <si>
    <t>Softballové a teeballové turnaje</t>
  </si>
  <si>
    <t>3. a 4. Národní kvalifikační závod ve slalomu na divoké vodě</t>
  </si>
  <si>
    <t>WAVE, International Junior Cup, Memorial Zdeňky Husákové</t>
  </si>
  <si>
    <t>Finále ČP juniorů ve slalomu a sjezdu na divoké vodě, MČR mladšího dorostu v kombinaci</t>
  </si>
  <si>
    <t>3. a 4. Český pohár a nominační závod ve slalomu na divoké vodě</t>
  </si>
  <si>
    <t>Florbalový turnaj přípravek</t>
  </si>
  <si>
    <t>6. ročník "Rožnovský úprk"</t>
  </si>
  <si>
    <t>Pochod Osvobození a Švejkovo českobudějovické kolo</t>
  </si>
  <si>
    <t>Turnaje v nafukovací hale SK Mladé</t>
  </si>
  <si>
    <t>Rožmberská ploutev 9. ročník</t>
  </si>
  <si>
    <t>Hynkův memoriál - 56. ročník</t>
  </si>
  <si>
    <t>Turnaj přípravek</t>
  </si>
  <si>
    <t xml:space="preserve">Americký fotbal v Českých Budějovicích </t>
  </si>
  <si>
    <t>5. mezinárodní ročník UWH BUD PIG CUP</t>
  </si>
  <si>
    <t>Velká cena města Českých Budějovic v plavání - 41. ročník a 1. kolo Českého poháru 17-18.3.2012</t>
  </si>
  <si>
    <t>17. ročník - Pohár nadějí - Lišov 2012</t>
  </si>
  <si>
    <t>Budějovice na kolech</t>
  </si>
  <si>
    <t>KARATE KID CUP - mezinárodní turnaj mladých talentů</t>
  </si>
  <si>
    <t>Český pohár 2012</t>
  </si>
  <si>
    <t>4. ročník mezinárodního mikulášského halového turnaje v kopané starších žáků</t>
  </si>
  <si>
    <t>Turnaj mládeže v kuželkách</t>
  </si>
  <si>
    <t>40. ročník memoriálu Jana Podhradského starších žáků v kopané</t>
  </si>
  <si>
    <t>Běh olympijského dne</t>
  </si>
  <si>
    <t>Velká cena města České Budějovice ve volejbalu juniorek a žen</t>
  </si>
  <si>
    <t>58. ročník Lyžařského lesního běhu, Memoriál Milana Hlavatého</t>
  </si>
  <si>
    <t>1. ročník Vánočního závodu v obřím slalomu a ve slalomu speciál</t>
  </si>
  <si>
    <t>x</t>
  </si>
  <si>
    <t>Opatření č. 2: Příspěvek na sportovní akce                                                                                                                                                                                                                                                                        alokovaná částka: 500 000 Kč</t>
  </si>
  <si>
    <t>HC České Budějovice, o.s.</t>
  </si>
  <si>
    <t>Příspěvek na podporu sportovní činnosti dětí a mládeže do 18 let v roce 2012</t>
  </si>
  <si>
    <t>TJ SOKOL České Budějovice</t>
  </si>
  <si>
    <t>Taneční centrum MOVE 21, o.s.</t>
  </si>
  <si>
    <t>Sportovní klub moderní gymnastika Máj</t>
  </si>
  <si>
    <t>FBC Štíři České Budějovice, o.s.</t>
  </si>
  <si>
    <t>Basketbalový sportovní klub České Budějovice</t>
  </si>
  <si>
    <t>Sportovní klub Třebín</t>
  </si>
  <si>
    <t>Tělovýchovná jednota DYNAMO České Budějovice</t>
  </si>
  <si>
    <t>Sportovní klub Pedagog České Budějovice</t>
  </si>
  <si>
    <t>Aktivity České Budějovice o.s.</t>
  </si>
  <si>
    <t>SK Mladé</t>
  </si>
  <si>
    <t>Škola Taekwon-do ITF Tong-il</t>
  </si>
  <si>
    <t>Hokejový klub HC DDM České Budějovice</t>
  </si>
  <si>
    <t>Taekwondo klub WTF České Budějovice</t>
  </si>
  <si>
    <t>Triatlonový sportovní klub České Budějovice o.s.</t>
  </si>
  <si>
    <t>ANGELS České Budějovice</t>
  </si>
  <si>
    <t>Klub sportovních potápěčů Jihočeské univerzity České Budějovice</t>
  </si>
  <si>
    <t>SK Boxing České Budějovice</t>
  </si>
  <si>
    <t>ASTROS České Budějovice</t>
  </si>
  <si>
    <t>Sportovní klub Vsport klub</t>
  </si>
  <si>
    <t>Tělovýchovná jednota Slavoj České Budějovice</t>
  </si>
  <si>
    <t>BOX CLUB TÁTY NĚMCE ČESKÉ BUDĚJOVICE o.s.</t>
  </si>
  <si>
    <t>TJ Chatař</t>
  </si>
  <si>
    <t>Sdružení sportovních zájmových útvarů a klubů DDM České Budějovice</t>
  </si>
  <si>
    <t>Tělocvičná jednota Sokol Čtyři Dvory</t>
  </si>
  <si>
    <t>Sportovní klub T.O.YUKON</t>
  </si>
  <si>
    <t>TJ OB České Budějovice</t>
  </si>
  <si>
    <t>Název projektu</t>
  </si>
  <si>
    <t>Ochlazovací bazének k sauně</t>
  </si>
  <si>
    <t>Rekonstrukce a doplnění sociálního zařízení sportoviště</t>
  </si>
  <si>
    <t>Rekonstrukce části sociálního zařízení ve sportovní hale Meťák</t>
  </si>
  <si>
    <t>Rekonstrukce elektroinstalace</t>
  </si>
  <si>
    <t>Vybaveni Gymcentra Č. Budějovice šatními skříňkami</t>
  </si>
  <si>
    <t>Výměna starých dřevěných oken za plastová</t>
  </si>
  <si>
    <t>Sociální zařízení sokolovna Rožnov</t>
  </si>
  <si>
    <t>Přístavba sociálního zázemí SK Mladé</t>
  </si>
  <si>
    <t>Navýšení</t>
  </si>
  <si>
    <t>Čerpaná dotace</t>
  </si>
  <si>
    <t xml:space="preserve">Opatření č. 1: Příspěvek na podporu sportovní činnosti dětí a mládeže do 18 let                                                                                                                                                                                                                              alokovaná částka: 6 000 000 Kč  + 2 000 000 Kč                                                           </t>
  </si>
  <si>
    <t>Schválená dotace</t>
  </si>
  <si>
    <t>Celková schválená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</si>
</sst>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d/m/yy;@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7" fillId="0" borderId="21" xfId="0" applyFont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22" xfId="0" applyFont="1" applyFill="1" applyBorder="1" applyAlignment="1">
      <alignment wrapText="1"/>
    </xf>
    <xf numFmtId="0" fontId="7" fillId="0" borderId="10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right"/>
    </xf>
    <xf numFmtId="3" fontId="13" fillId="6" borderId="20" xfId="0" applyNumberFormat="1" applyFont="1" applyFill="1" applyBorder="1"/>
    <xf numFmtId="3" fontId="13" fillId="6" borderId="2" xfId="0" applyNumberFormat="1" applyFont="1" applyFill="1" applyBorder="1"/>
    <xf numFmtId="3" fontId="13" fillId="6" borderId="15" xfId="0" applyNumberFormat="1" applyFont="1" applyFill="1" applyBorder="1"/>
    <xf numFmtId="3" fontId="5" fillId="5" borderId="19" xfId="0" applyNumberFormat="1" applyFont="1" applyFill="1" applyBorder="1" applyAlignment="1">
      <alignment horizontal="right" vertical="center"/>
    </xf>
    <xf numFmtId="3" fontId="5" fillId="5" borderId="16" xfId="0" applyNumberFormat="1" applyFont="1" applyFill="1" applyBorder="1" applyAlignment="1">
      <alignment horizontal="right" vertical="center"/>
    </xf>
    <xf numFmtId="3" fontId="5" fillId="5" borderId="17" xfId="0" applyNumberFormat="1" applyFont="1" applyFill="1" applyBorder="1" applyAlignment="1">
      <alignment horizontal="right" vertical="center"/>
    </xf>
    <xf numFmtId="3" fontId="5" fillId="5" borderId="1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0" borderId="2" xfId="0" applyFont="1" applyBorder="1" applyAlignment="1"/>
    <xf numFmtId="2" fontId="7" fillId="0" borderId="7" xfId="0" applyNumberFormat="1" applyFont="1" applyBorder="1" applyAlignment="1">
      <alignment horizontal="right"/>
    </xf>
    <xf numFmtId="0" fontId="7" fillId="3" borderId="2" xfId="0" applyFont="1" applyFill="1" applyBorder="1" applyAlignment="1"/>
    <xf numFmtId="0" fontId="7" fillId="0" borderId="18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/>
    <xf numFmtId="0" fontId="7" fillId="0" borderId="12" xfId="0" applyNumberFormat="1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right"/>
    </xf>
    <xf numFmtId="0" fontId="7" fillId="0" borderId="1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NumberFormat="1" applyFont="1" applyBorder="1" applyAlignment="1">
      <alignment horizontal="right"/>
    </xf>
    <xf numFmtId="0" fontId="1" fillId="2" borderId="23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vertical="top" wrapText="1"/>
    </xf>
    <xf numFmtId="0" fontId="14" fillId="0" borderId="20" xfId="0" applyFont="1" applyFill="1" applyBorder="1" applyAlignment="1">
      <alignment horizontal="left" wrapText="1"/>
    </xf>
    <xf numFmtId="164" fontId="1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wrapText="1"/>
    </xf>
    <xf numFmtId="164" fontId="14" fillId="0" borderId="2" xfId="0" applyNumberFormat="1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4" fillId="0" borderId="15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42" fontId="5" fillId="5" borderId="28" xfId="0" applyNumberFormat="1" applyFont="1" applyFill="1" applyBorder="1" applyAlignment="1">
      <alignment horizontal="center" vertical="center"/>
    </xf>
    <xf numFmtId="42" fontId="5" fillId="5" borderId="21" xfId="0" applyNumberFormat="1" applyFont="1" applyFill="1" applyBorder="1" applyAlignment="1">
      <alignment horizontal="center" vertical="center"/>
    </xf>
    <xf numFmtId="42" fontId="5" fillId="5" borderId="22" xfId="0" applyNumberFormat="1" applyFont="1" applyFill="1" applyBorder="1" applyAlignment="1">
      <alignment horizontal="center" vertical="center"/>
    </xf>
    <xf numFmtId="42" fontId="5" fillId="5" borderId="9" xfId="0" applyNumberFormat="1" applyFont="1" applyFill="1" applyBorder="1" applyAlignment="1">
      <alignment horizontal="center" vertical="center"/>
    </xf>
    <xf numFmtId="3" fontId="15" fillId="5" borderId="13" xfId="0" applyNumberFormat="1" applyFont="1" applyFill="1" applyBorder="1" applyAlignment="1">
      <alignment horizontal="right" vertical="center"/>
    </xf>
    <xf numFmtId="0" fontId="7" fillId="0" borderId="7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3" fontId="15" fillId="5" borderId="4" xfId="0" applyNumberFormat="1" applyFont="1" applyFill="1" applyBorder="1" applyAlignment="1">
      <alignment horizontal="right" vertical="center"/>
    </xf>
    <xf numFmtId="42" fontId="5" fillId="5" borderId="30" xfId="0" applyNumberFormat="1" applyFont="1" applyFill="1" applyBorder="1" applyAlignment="1">
      <alignment horizontal="center" vertical="center"/>
    </xf>
    <xf numFmtId="3" fontId="15" fillId="5" borderId="3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wrapText="1"/>
    </xf>
    <xf numFmtId="0" fontId="7" fillId="0" borderId="28" xfId="0" applyFont="1" applyBorder="1" applyAlignment="1">
      <alignment horizontal="left"/>
    </xf>
    <xf numFmtId="0" fontId="7" fillId="0" borderId="29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42" fontId="5" fillId="5" borderId="3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0" fillId="0" borderId="0" xfId="0" applyBorder="1" applyAlignment="1"/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0" borderId="0" xfId="0" applyFont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3" fontId="5" fillId="0" borderId="0" xfId="0" applyNumberFormat="1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M%20+%20ZM%20-%20materi&#225;ly/2012/RM/2012_10_10/Nav&#253;&#353;en&#237;%20dotace/Protokol%20-%20nav&#253;&#353;e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 dotace"/>
      <sheetName val="Příloha k protokolu"/>
    </sheetNames>
    <sheetDataSet>
      <sheetData sheetId="0"/>
      <sheetData sheetId="1">
        <row r="14">
          <cell r="F14">
            <v>1000000</v>
          </cell>
        </row>
        <row r="15">
          <cell r="F15">
            <v>872823</v>
          </cell>
        </row>
        <row r="16">
          <cell r="F16">
            <v>339572</v>
          </cell>
        </row>
        <row r="17">
          <cell r="F17">
            <v>337112</v>
          </cell>
        </row>
        <row r="18">
          <cell r="F18">
            <v>325468</v>
          </cell>
        </row>
        <row r="19">
          <cell r="F19">
            <v>268773</v>
          </cell>
        </row>
        <row r="20">
          <cell r="F20">
            <v>248163</v>
          </cell>
        </row>
        <row r="21">
          <cell r="F21">
            <v>216437</v>
          </cell>
        </row>
        <row r="22">
          <cell r="F22">
            <v>197534</v>
          </cell>
        </row>
        <row r="23">
          <cell r="F23">
            <v>179854</v>
          </cell>
        </row>
        <row r="24">
          <cell r="F24">
            <v>176817</v>
          </cell>
        </row>
        <row r="25">
          <cell r="F25">
            <v>153152</v>
          </cell>
        </row>
        <row r="26">
          <cell r="F26">
            <v>132028</v>
          </cell>
        </row>
        <row r="27">
          <cell r="F27">
            <v>131973</v>
          </cell>
        </row>
        <row r="28">
          <cell r="F28">
            <v>105271</v>
          </cell>
        </row>
        <row r="29">
          <cell r="F29">
            <v>104848</v>
          </cell>
        </row>
        <row r="30">
          <cell r="F30">
            <v>100507</v>
          </cell>
        </row>
        <row r="31">
          <cell r="F31">
            <v>98305</v>
          </cell>
        </row>
        <row r="32">
          <cell r="F32">
            <v>94719</v>
          </cell>
        </row>
        <row r="33">
          <cell r="F33">
            <v>93544</v>
          </cell>
        </row>
        <row r="34">
          <cell r="F34">
            <v>79681</v>
          </cell>
        </row>
        <row r="35">
          <cell r="F35">
            <v>73356</v>
          </cell>
        </row>
        <row r="36">
          <cell r="F36">
            <v>59448</v>
          </cell>
        </row>
        <row r="37">
          <cell r="F37">
            <v>58285</v>
          </cell>
        </row>
        <row r="38">
          <cell r="F38">
            <v>56188</v>
          </cell>
        </row>
        <row r="39">
          <cell r="F39">
            <v>53718</v>
          </cell>
        </row>
        <row r="40">
          <cell r="F40">
            <v>51784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5"/>
  <sheetViews>
    <sheetView tabSelected="1" topLeftCell="A94" zoomScale="70" zoomScaleNormal="70" workbookViewId="0">
      <selection activeCell="J107" sqref="J107"/>
    </sheetView>
  </sheetViews>
  <sheetFormatPr defaultRowHeight="15" x14ac:dyDescent="0.25"/>
  <cols>
    <col min="1" max="1" width="3" customWidth="1"/>
    <col min="2" max="2" width="5.28515625" customWidth="1"/>
    <col min="3" max="3" width="17.42578125" customWidth="1"/>
    <col min="4" max="4" width="47.85546875" customWidth="1"/>
    <col min="5" max="5" width="47.28515625" customWidth="1"/>
    <col min="6" max="6" width="20.7109375" customWidth="1"/>
    <col min="7" max="7" width="19.85546875" customWidth="1"/>
    <col min="8" max="8" width="21.7109375" bestFit="1" customWidth="1"/>
    <col min="9" max="9" width="23.42578125" bestFit="1" customWidth="1"/>
    <col min="10" max="10" width="19.85546875" customWidth="1"/>
    <col min="11" max="11" width="20.7109375" bestFit="1" customWidth="1"/>
    <col min="12" max="12" width="20" customWidth="1"/>
    <col min="13" max="13" width="19.140625" customWidth="1"/>
    <col min="14" max="14" width="21.42578125" customWidth="1"/>
  </cols>
  <sheetData>
    <row r="1" spans="2:14" ht="15.75" thickBot="1" x14ac:dyDescent="0.3"/>
    <row r="2" spans="2:14" ht="113.25" customHeight="1" thickBot="1" x14ac:dyDescent="0.3">
      <c r="B2" s="89" t="s">
        <v>220</v>
      </c>
      <c r="C2" s="90"/>
      <c r="D2" s="90"/>
      <c r="E2" s="90"/>
      <c r="F2" s="90"/>
      <c r="G2" s="90"/>
      <c r="H2" s="90"/>
      <c r="I2" s="91"/>
      <c r="J2" s="82"/>
      <c r="K2" s="83"/>
      <c r="L2" s="83"/>
      <c r="M2" s="83"/>
      <c r="N2" s="84"/>
    </row>
    <row r="3" spans="2:14" ht="56.25" customHeight="1" thickBot="1" x14ac:dyDescent="0.3">
      <c r="B3" s="95" t="s">
        <v>0</v>
      </c>
      <c r="C3" s="95"/>
      <c r="D3" s="58" t="s">
        <v>112</v>
      </c>
      <c r="E3" s="58" t="s">
        <v>209</v>
      </c>
      <c r="F3" s="58" t="s">
        <v>55</v>
      </c>
      <c r="G3" s="58" t="s">
        <v>218</v>
      </c>
      <c r="H3" s="58" t="s">
        <v>222</v>
      </c>
      <c r="I3" s="58" t="s">
        <v>219</v>
      </c>
    </row>
    <row r="4" spans="2:14" ht="33" customHeight="1" x14ac:dyDescent="0.25">
      <c r="B4" s="71" t="s">
        <v>1</v>
      </c>
      <c r="C4" s="72">
        <v>2012001299</v>
      </c>
      <c r="D4" s="73" t="s">
        <v>181</v>
      </c>
      <c r="E4" s="74" t="s">
        <v>182</v>
      </c>
      <c r="F4" s="59">
        <v>1000000</v>
      </c>
      <c r="G4" s="59">
        <f>'[1]Příloha k protokolu'!F14/3</f>
        <v>333333.33333333331</v>
      </c>
      <c r="H4" s="62">
        <f t="shared" ref="H4:H35" si="0">F4+G4</f>
        <v>1333333.3333333333</v>
      </c>
      <c r="I4" s="75">
        <v>1333333.3333333333</v>
      </c>
    </row>
    <row r="5" spans="2:14" ht="33" customHeight="1" x14ac:dyDescent="0.25">
      <c r="B5" s="14" t="s">
        <v>2</v>
      </c>
      <c r="C5" s="10">
        <v>2012001300</v>
      </c>
      <c r="D5" s="4" t="s">
        <v>56</v>
      </c>
      <c r="E5" s="4" t="s">
        <v>182</v>
      </c>
      <c r="F5" s="60">
        <v>872823</v>
      </c>
      <c r="G5" s="59">
        <f>'[1]Příloha k protokolu'!F15/3</f>
        <v>290941</v>
      </c>
      <c r="H5" s="62">
        <f t="shared" si="0"/>
        <v>1163764</v>
      </c>
      <c r="I5" s="68">
        <v>1163764</v>
      </c>
    </row>
    <row r="6" spans="2:14" ht="33" customHeight="1" x14ac:dyDescent="0.25">
      <c r="B6" s="14" t="s">
        <v>3</v>
      </c>
      <c r="C6" s="11">
        <v>2012001301</v>
      </c>
      <c r="D6" s="4" t="s">
        <v>78</v>
      </c>
      <c r="E6" s="4" t="s">
        <v>182</v>
      </c>
      <c r="F6" s="60">
        <v>339572</v>
      </c>
      <c r="G6" s="59">
        <f>'[1]Příloha k protokolu'!F16/3</f>
        <v>113190.66666666667</v>
      </c>
      <c r="H6" s="62">
        <f t="shared" si="0"/>
        <v>452762.66666666669</v>
      </c>
      <c r="I6" s="68">
        <v>452762.66666666669</v>
      </c>
    </row>
    <row r="7" spans="2:14" ht="33" customHeight="1" x14ac:dyDescent="0.25">
      <c r="B7" s="14" t="s">
        <v>4</v>
      </c>
      <c r="C7" s="11">
        <v>2012001302</v>
      </c>
      <c r="D7" s="17" t="s">
        <v>93</v>
      </c>
      <c r="E7" s="4" t="s">
        <v>182</v>
      </c>
      <c r="F7" s="60">
        <v>337112</v>
      </c>
      <c r="G7" s="59">
        <f>'[1]Příloha k protokolu'!F17/3</f>
        <v>112370.66666666667</v>
      </c>
      <c r="H7" s="62">
        <f t="shared" si="0"/>
        <v>449482.66666666669</v>
      </c>
      <c r="I7" s="68">
        <v>449482.66666666669</v>
      </c>
    </row>
    <row r="8" spans="2:14" ht="33" customHeight="1" x14ac:dyDescent="0.25">
      <c r="B8" s="14" t="s">
        <v>5</v>
      </c>
      <c r="C8" s="11">
        <v>2012001303</v>
      </c>
      <c r="D8" s="5" t="s">
        <v>97</v>
      </c>
      <c r="E8" s="4" t="s">
        <v>182</v>
      </c>
      <c r="F8" s="60">
        <v>325468</v>
      </c>
      <c r="G8" s="59">
        <f>'[1]Příloha k protokolu'!F18/3</f>
        <v>108489.33333333333</v>
      </c>
      <c r="H8" s="62">
        <f t="shared" si="0"/>
        <v>433957.33333333331</v>
      </c>
      <c r="I8" s="68">
        <v>433957.33333333331</v>
      </c>
    </row>
    <row r="9" spans="2:14" ht="33" customHeight="1" x14ac:dyDescent="0.25">
      <c r="B9" s="14" t="s">
        <v>6</v>
      </c>
      <c r="C9" s="11">
        <v>2012001304</v>
      </c>
      <c r="D9" s="5" t="s">
        <v>183</v>
      </c>
      <c r="E9" s="4" t="s">
        <v>182</v>
      </c>
      <c r="F9" s="60">
        <v>268773</v>
      </c>
      <c r="G9" s="59">
        <f>'[1]Příloha k protokolu'!F19/3</f>
        <v>89591</v>
      </c>
      <c r="H9" s="62">
        <f t="shared" si="0"/>
        <v>358364</v>
      </c>
      <c r="I9" s="68">
        <v>358364</v>
      </c>
    </row>
    <row r="10" spans="2:14" ht="33" customHeight="1" x14ac:dyDescent="0.25">
      <c r="B10" s="14" t="s">
        <v>7</v>
      </c>
      <c r="C10" s="11">
        <v>2012001305</v>
      </c>
      <c r="D10" s="5" t="s">
        <v>82</v>
      </c>
      <c r="E10" s="4" t="s">
        <v>182</v>
      </c>
      <c r="F10" s="60">
        <v>248163</v>
      </c>
      <c r="G10" s="59">
        <f>'[1]Příloha k protokolu'!F20/3</f>
        <v>82721</v>
      </c>
      <c r="H10" s="62">
        <f t="shared" si="0"/>
        <v>330884</v>
      </c>
      <c r="I10" s="68">
        <v>330884</v>
      </c>
    </row>
    <row r="11" spans="2:14" ht="33" customHeight="1" x14ac:dyDescent="0.25">
      <c r="B11" s="14" t="s">
        <v>8</v>
      </c>
      <c r="C11" s="11">
        <v>2012001306</v>
      </c>
      <c r="D11" s="5" t="s">
        <v>63</v>
      </c>
      <c r="E11" s="4" t="s">
        <v>182</v>
      </c>
      <c r="F11" s="60">
        <v>216437</v>
      </c>
      <c r="G11" s="59">
        <f>'[1]Příloha k protokolu'!F21/3</f>
        <v>72145.666666666672</v>
      </c>
      <c r="H11" s="62">
        <f t="shared" si="0"/>
        <v>288582.66666666669</v>
      </c>
      <c r="I11" s="68">
        <v>288582.66666666669</v>
      </c>
    </row>
    <row r="12" spans="2:14" ht="33" customHeight="1" x14ac:dyDescent="0.25">
      <c r="B12" s="14" t="s">
        <v>9</v>
      </c>
      <c r="C12" s="11">
        <v>2012001307</v>
      </c>
      <c r="D12" s="5" t="s">
        <v>184</v>
      </c>
      <c r="E12" s="4" t="s">
        <v>182</v>
      </c>
      <c r="F12" s="60">
        <v>197534</v>
      </c>
      <c r="G12" s="59">
        <f>'[1]Příloha k protokolu'!F22/3</f>
        <v>65844.666666666672</v>
      </c>
      <c r="H12" s="62">
        <f t="shared" si="0"/>
        <v>263378.66666666669</v>
      </c>
      <c r="I12" s="68">
        <v>263378.66666666669</v>
      </c>
    </row>
    <row r="13" spans="2:14" ht="33" customHeight="1" x14ac:dyDescent="0.25">
      <c r="B13" s="14" t="s">
        <v>10</v>
      </c>
      <c r="C13" s="11">
        <v>2012001308</v>
      </c>
      <c r="D13" s="5" t="s">
        <v>96</v>
      </c>
      <c r="E13" s="4" t="s">
        <v>182</v>
      </c>
      <c r="F13" s="60">
        <v>179854</v>
      </c>
      <c r="G13" s="59">
        <f>'[1]Příloha k protokolu'!F23/3</f>
        <v>59951.333333333336</v>
      </c>
      <c r="H13" s="62">
        <f t="shared" si="0"/>
        <v>239805.33333333334</v>
      </c>
      <c r="I13" s="68">
        <v>239805.33333333334</v>
      </c>
    </row>
    <row r="14" spans="2:14" ht="33" customHeight="1" x14ac:dyDescent="0.25">
      <c r="B14" s="14" t="s">
        <v>11</v>
      </c>
      <c r="C14" s="11">
        <v>2012001309</v>
      </c>
      <c r="D14" s="5" t="s">
        <v>185</v>
      </c>
      <c r="E14" s="4" t="s">
        <v>182</v>
      </c>
      <c r="F14" s="60">
        <v>176817</v>
      </c>
      <c r="G14" s="59">
        <f>'[1]Příloha k protokolu'!F24/3</f>
        <v>58939</v>
      </c>
      <c r="H14" s="62">
        <f t="shared" si="0"/>
        <v>235756</v>
      </c>
      <c r="I14" s="68">
        <v>235756</v>
      </c>
    </row>
    <row r="15" spans="2:14" ht="33" customHeight="1" x14ac:dyDescent="0.25">
      <c r="B15" s="14" t="s">
        <v>12</v>
      </c>
      <c r="C15" s="11">
        <v>2012001310</v>
      </c>
      <c r="D15" s="5" t="s">
        <v>64</v>
      </c>
      <c r="E15" s="4" t="s">
        <v>182</v>
      </c>
      <c r="F15" s="60">
        <v>153152</v>
      </c>
      <c r="G15" s="59">
        <f>'[1]Příloha k protokolu'!F25/3</f>
        <v>51050.666666666664</v>
      </c>
      <c r="H15" s="62">
        <f t="shared" si="0"/>
        <v>204202.66666666666</v>
      </c>
      <c r="I15" s="68">
        <v>204202.66666666666</v>
      </c>
    </row>
    <row r="16" spans="2:14" ht="33" customHeight="1" x14ac:dyDescent="0.25">
      <c r="B16" s="14" t="s">
        <v>13</v>
      </c>
      <c r="C16" s="11">
        <v>2012001311</v>
      </c>
      <c r="D16" s="16" t="s">
        <v>79</v>
      </c>
      <c r="E16" s="4" t="s">
        <v>182</v>
      </c>
      <c r="F16" s="60">
        <v>132028</v>
      </c>
      <c r="G16" s="59">
        <f>'[1]Příloha k protokolu'!F26/3</f>
        <v>44009.333333333336</v>
      </c>
      <c r="H16" s="62">
        <f t="shared" si="0"/>
        <v>176037.33333333334</v>
      </c>
      <c r="I16" s="68">
        <v>176037.33333333334</v>
      </c>
    </row>
    <row r="17" spans="2:9" ht="33" customHeight="1" x14ac:dyDescent="0.25">
      <c r="B17" s="14" t="s">
        <v>14</v>
      </c>
      <c r="C17" s="11">
        <v>2012001312</v>
      </c>
      <c r="D17" s="4" t="s">
        <v>69</v>
      </c>
      <c r="E17" s="4" t="s">
        <v>182</v>
      </c>
      <c r="F17" s="60">
        <v>131973</v>
      </c>
      <c r="G17" s="59">
        <f>'[1]Příloha k protokolu'!F27/3</f>
        <v>43991</v>
      </c>
      <c r="H17" s="62">
        <f t="shared" si="0"/>
        <v>175964</v>
      </c>
      <c r="I17" s="68">
        <v>175964</v>
      </c>
    </row>
    <row r="18" spans="2:9" ht="33" customHeight="1" x14ac:dyDescent="0.25">
      <c r="B18" s="14" t="s">
        <v>15</v>
      </c>
      <c r="C18" s="11">
        <v>2012001313</v>
      </c>
      <c r="D18" s="4" t="s">
        <v>71</v>
      </c>
      <c r="E18" s="4" t="s">
        <v>182</v>
      </c>
      <c r="F18" s="60">
        <v>105271</v>
      </c>
      <c r="G18" s="59">
        <f>'[1]Příloha k protokolu'!F28/3</f>
        <v>35090.333333333336</v>
      </c>
      <c r="H18" s="62">
        <f t="shared" si="0"/>
        <v>140361.33333333334</v>
      </c>
      <c r="I18" s="68">
        <v>140361.33333333334</v>
      </c>
    </row>
    <row r="19" spans="2:9" ht="33" customHeight="1" x14ac:dyDescent="0.25">
      <c r="B19" s="14" t="s">
        <v>16</v>
      </c>
      <c r="C19" s="11">
        <v>2012001320</v>
      </c>
      <c r="D19" s="4" t="s">
        <v>186</v>
      </c>
      <c r="E19" s="4" t="s">
        <v>182</v>
      </c>
      <c r="F19" s="60">
        <v>104848</v>
      </c>
      <c r="G19" s="59">
        <f>'[1]Příloha k protokolu'!F29/3</f>
        <v>34949.333333333336</v>
      </c>
      <c r="H19" s="62">
        <f t="shared" si="0"/>
        <v>139797.33333333334</v>
      </c>
      <c r="I19" s="68">
        <v>139797.33333333334</v>
      </c>
    </row>
    <row r="20" spans="2:9" ht="33" customHeight="1" x14ac:dyDescent="0.25">
      <c r="B20" s="14" t="s">
        <v>17</v>
      </c>
      <c r="C20" s="11">
        <v>2012001321</v>
      </c>
      <c r="D20" s="16" t="s">
        <v>187</v>
      </c>
      <c r="E20" s="4" t="s">
        <v>182</v>
      </c>
      <c r="F20" s="60">
        <v>100507</v>
      </c>
      <c r="G20" s="59">
        <f>'[1]Příloha k protokolu'!F30/3</f>
        <v>33502.333333333336</v>
      </c>
      <c r="H20" s="62">
        <f t="shared" si="0"/>
        <v>134009.33333333334</v>
      </c>
      <c r="I20" s="68">
        <v>134009.33333333334</v>
      </c>
    </row>
    <row r="21" spans="2:9" ht="33" customHeight="1" x14ac:dyDescent="0.25">
      <c r="B21" s="14" t="s">
        <v>18</v>
      </c>
      <c r="C21" s="11">
        <v>2012001322</v>
      </c>
      <c r="D21" s="16" t="s">
        <v>114</v>
      </c>
      <c r="E21" s="4" t="s">
        <v>182</v>
      </c>
      <c r="F21" s="60">
        <v>98305</v>
      </c>
      <c r="G21" s="59">
        <f>'[1]Příloha k protokolu'!F31/3</f>
        <v>32768.333333333336</v>
      </c>
      <c r="H21" s="62">
        <f t="shared" si="0"/>
        <v>131073.33333333334</v>
      </c>
      <c r="I21" s="68">
        <v>131073.33333333334</v>
      </c>
    </row>
    <row r="22" spans="2:9" ht="33" customHeight="1" x14ac:dyDescent="0.25">
      <c r="B22" s="14" t="s">
        <v>19</v>
      </c>
      <c r="C22" s="11">
        <v>2012001323</v>
      </c>
      <c r="D22" s="5" t="s">
        <v>188</v>
      </c>
      <c r="E22" s="4" t="s">
        <v>182</v>
      </c>
      <c r="F22" s="60">
        <v>94719</v>
      </c>
      <c r="G22" s="59">
        <f>'[1]Příloha k protokolu'!F32/3</f>
        <v>31573</v>
      </c>
      <c r="H22" s="62">
        <f t="shared" si="0"/>
        <v>126292</v>
      </c>
      <c r="I22" s="68">
        <v>126292</v>
      </c>
    </row>
    <row r="23" spans="2:9" ht="33" customHeight="1" x14ac:dyDescent="0.25">
      <c r="B23" s="14" t="s">
        <v>20</v>
      </c>
      <c r="C23" s="11">
        <v>2012001324</v>
      </c>
      <c r="D23" s="17" t="s">
        <v>189</v>
      </c>
      <c r="E23" s="4" t="s">
        <v>182</v>
      </c>
      <c r="F23" s="60">
        <v>93544</v>
      </c>
      <c r="G23" s="59">
        <f>'[1]Příloha k protokolu'!F33/3</f>
        <v>31181.333333333332</v>
      </c>
      <c r="H23" s="62">
        <f t="shared" si="0"/>
        <v>124725.33333333333</v>
      </c>
      <c r="I23" s="68">
        <v>124725.33333333333</v>
      </c>
    </row>
    <row r="24" spans="2:9" ht="33" customHeight="1" x14ac:dyDescent="0.25">
      <c r="B24" s="14" t="s">
        <v>21</v>
      </c>
      <c r="C24" s="11">
        <v>2012001325</v>
      </c>
      <c r="D24" s="4" t="s">
        <v>67</v>
      </c>
      <c r="E24" s="4" t="s">
        <v>182</v>
      </c>
      <c r="F24" s="60">
        <v>79681</v>
      </c>
      <c r="G24" s="59">
        <f>'[1]Příloha k protokolu'!F34/3</f>
        <v>26560.333333333332</v>
      </c>
      <c r="H24" s="62">
        <f t="shared" si="0"/>
        <v>106241.33333333333</v>
      </c>
      <c r="I24" s="68">
        <v>106241.33333333333</v>
      </c>
    </row>
    <row r="25" spans="2:9" ht="33" customHeight="1" x14ac:dyDescent="0.25">
      <c r="B25" s="14" t="s">
        <v>22</v>
      </c>
      <c r="C25" s="11">
        <v>2012001326</v>
      </c>
      <c r="D25" s="5" t="s">
        <v>90</v>
      </c>
      <c r="E25" s="4" t="s">
        <v>182</v>
      </c>
      <c r="F25" s="60">
        <v>73356</v>
      </c>
      <c r="G25" s="59">
        <f>'[1]Příloha k protokolu'!F35/3</f>
        <v>24452</v>
      </c>
      <c r="H25" s="62">
        <f t="shared" si="0"/>
        <v>97808</v>
      </c>
      <c r="I25" s="68">
        <v>97808</v>
      </c>
    </row>
    <row r="26" spans="2:9" ht="33" customHeight="1" x14ac:dyDescent="0.25">
      <c r="B26" s="14" t="s">
        <v>23</v>
      </c>
      <c r="C26" s="11">
        <v>2012001327</v>
      </c>
      <c r="D26" s="4" t="s">
        <v>190</v>
      </c>
      <c r="E26" s="4" t="s">
        <v>182</v>
      </c>
      <c r="F26" s="60">
        <v>59448</v>
      </c>
      <c r="G26" s="59">
        <f>'[1]Příloha k protokolu'!F36/3</f>
        <v>19816</v>
      </c>
      <c r="H26" s="62">
        <f t="shared" si="0"/>
        <v>79264</v>
      </c>
      <c r="I26" s="68">
        <v>79264</v>
      </c>
    </row>
    <row r="27" spans="2:9" ht="33" customHeight="1" x14ac:dyDescent="0.25">
      <c r="B27" s="14" t="s">
        <v>24</v>
      </c>
      <c r="C27" s="11">
        <v>2012001328</v>
      </c>
      <c r="D27" s="4" t="s">
        <v>191</v>
      </c>
      <c r="E27" s="4" t="s">
        <v>182</v>
      </c>
      <c r="F27" s="60">
        <v>58285</v>
      </c>
      <c r="G27" s="59">
        <f>'[1]Příloha k protokolu'!F37/3</f>
        <v>19428.333333333332</v>
      </c>
      <c r="H27" s="62">
        <f t="shared" si="0"/>
        <v>77713.333333333328</v>
      </c>
      <c r="I27" s="68">
        <v>77713.333333333328</v>
      </c>
    </row>
    <row r="28" spans="2:9" ht="33" customHeight="1" x14ac:dyDescent="0.25">
      <c r="B28" s="14" t="s">
        <v>25</v>
      </c>
      <c r="C28" s="11">
        <v>2012001329</v>
      </c>
      <c r="D28" s="16" t="s">
        <v>62</v>
      </c>
      <c r="E28" s="4" t="s">
        <v>182</v>
      </c>
      <c r="F28" s="60">
        <v>56188</v>
      </c>
      <c r="G28" s="59">
        <f>'[1]Příloha k protokolu'!F38/3</f>
        <v>18729.333333333332</v>
      </c>
      <c r="H28" s="62">
        <f t="shared" si="0"/>
        <v>74917.333333333328</v>
      </c>
      <c r="I28" s="68">
        <v>74917.333333333328</v>
      </c>
    </row>
    <row r="29" spans="2:9" ht="33" customHeight="1" x14ac:dyDescent="0.25">
      <c r="B29" s="14" t="s">
        <v>26</v>
      </c>
      <c r="C29" s="11">
        <v>2012001330</v>
      </c>
      <c r="D29" s="4" t="s">
        <v>192</v>
      </c>
      <c r="E29" s="4" t="s">
        <v>182</v>
      </c>
      <c r="F29" s="60">
        <v>53718</v>
      </c>
      <c r="G29" s="59">
        <f>'[1]Příloha k protokolu'!F39/3</f>
        <v>17906</v>
      </c>
      <c r="H29" s="62">
        <f t="shared" si="0"/>
        <v>71624</v>
      </c>
      <c r="I29" s="68">
        <v>71624</v>
      </c>
    </row>
    <row r="30" spans="2:9" ht="33" customHeight="1" x14ac:dyDescent="0.25">
      <c r="B30" s="14" t="s">
        <v>27</v>
      </c>
      <c r="C30" s="11">
        <v>2012001331</v>
      </c>
      <c r="D30" s="4" t="s">
        <v>193</v>
      </c>
      <c r="E30" s="4" t="s">
        <v>182</v>
      </c>
      <c r="F30" s="60">
        <v>51784</v>
      </c>
      <c r="G30" s="59">
        <f>'[1]Příloha k protokolu'!F40/3</f>
        <v>17261.333333333332</v>
      </c>
      <c r="H30" s="62">
        <f t="shared" si="0"/>
        <v>69045.333333333328</v>
      </c>
      <c r="I30" s="68">
        <v>69045.333333333328</v>
      </c>
    </row>
    <row r="31" spans="2:9" ht="33" customHeight="1" x14ac:dyDescent="0.25">
      <c r="B31" s="14" t="s">
        <v>28</v>
      </c>
      <c r="C31" s="11">
        <v>2012001332</v>
      </c>
      <c r="D31" s="5" t="s">
        <v>194</v>
      </c>
      <c r="E31" s="4" t="s">
        <v>182</v>
      </c>
      <c r="F31" s="60">
        <v>34051</v>
      </c>
      <c r="G31" s="59">
        <v>11350.333333333334</v>
      </c>
      <c r="H31" s="62">
        <f t="shared" si="0"/>
        <v>45401.333333333336</v>
      </c>
      <c r="I31" s="68">
        <v>45401.333333333336</v>
      </c>
    </row>
    <row r="32" spans="2:9" ht="33" customHeight="1" x14ac:dyDescent="0.25">
      <c r="B32" s="14" t="s">
        <v>29</v>
      </c>
      <c r="C32" s="11">
        <v>2012001333</v>
      </c>
      <c r="D32" s="5" t="s">
        <v>83</v>
      </c>
      <c r="E32" s="4" t="s">
        <v>182</v>
      </c>
      <c r="F32" s="60">
        <v>33403</v>
      </c>
      <c r="G32" s="60">
        <v>11134.333333333334</v>
      </c>
      <c r="H32" s="62">
        <f t="shared" si="0"/>
        <v>44537.333333333336</v>
      </c>
      <c r="I32" s="68">
        <v>44537.333333333336</v>
      </c>
    </row>
    <row r="33" spans="2:9" ht="33" customHeight="1" x14ac:dyDescent="0.25">
      <c r="B33" s="14" t="s">
        <v>30</v>
      </c>
      <c r="C33" s="11">
        <v>2012001334</v>
      </c>
      <c r="D33" s="5" t="s">
        <v>195</v>
      </c>
      <c r="E33" s="4" t="s">
        <v>182</v>
      </c>
      <c r="F33" s="60">
        <v>28717</v>
      </c>
      <c r="G33" s="60">
        <v>9572.3333333333339</v>
      </c>
      <c r="H33" s="62">
        <f t="shared" si="0"/>
        <v>38289.333333333336</v>
      </c>
      <c r="I33" s="68">
        <v>38289.333333333336</v>
      </c>
    </row>
    <row r="34" spans="2:9" ht="33" customHeight="1" x14ac:dyDescent="0.25">
      <c r="B34" s="14" t="s">
        <v>31</v>
      </c>
      <c r="C34" s="11">
        <v>2012001335</v>
      </c>
      <c r="D34" s="5" t="s">
        <v>76</v>
      </c>
      <c r="E34" s="4" t="s">
        <v>182</v>
      </c>
      <c r="F34" s="60">
        <v>28255</v>
      </c>
      <c r="G34" s="60">
        <v>9418.3333333333339</v>
      </c>
      <c r="H34" s="62">
        <f t="shared" si="0"/>
        <v>37673.333333333336</v>
      </c>
      <c r="I34" s="68">
        <v>37673.333333333336</v>
      </c>
    </row>
    <row r="35" spans="2:9" ht="33" customHeight="1" x14ac:dyDescent="0.25">
      <c r="B35" s="14" t="s">
        <v>32</v>
      </c>
      <c r="C35" s="11">
        <v>2012001336</v>
      </c>
      <c r="D35" s="16" t="s">
        <v>196</v>
      </c>
      <c r="E35" s="4" t="s">
        <v>182</v>
      </c>
      <c r="F35" s="60">
        <v>23930</v>
      </c>
      <c r="G35" s="60">
        <v>7976.666666666667</v>
      </c>
      <c r="H35" s="62">
        <f t="shared" si="0"/>
        <v>31906.666666666668</v>
      </c>
      <c r="I35" s="68">
        <v>31906.666666666668</v>
      </c>
    </row>
    <row r="36" spans="2:9" ht="33" customHeight="1" x14ac:dyDescent="0.25">
      <c r="B36" s="14" t="s">
        <v>33</v>
      </c>
      <c r="C36" s="11">
        <v>2012001337</v>
      </c>
      <c r="D36" s="5" t="s">
        <v>197</v>
      </c>
      <c r="E36" s="4" t="s">
        <v>182</v>
      </c>
      <c r="F36" s="60">
        <v>22220</v>
      </c>
      <c r="G36" s="60">
        <v>7406.666666666667</v>
      </c>
      <c r="H36" s="62">
        <f t="shared" ref="H36:H53" si="1">F36+G36</f>
        <v>29626.666666666668</v>
      </c>
      <c r="I36" s="68">
        <v>29626.666666666668</v>
      </c>
    </row>
    <row r="37" spans="2:9" ht="33" customHeight="1" x14ac:dyDescent="0.25">
      <c r="B37" s="14" t="s">
        <v>34</v>
      </c>
      <c r="C37" s="11">
        <v>2012001338</v>
      </c>
      <c r="D37" s="5" t="s">
        <v>86</v>
      </c>
      <c r="E37" s="4" t="s">
        <v>182</v>
      </c>
      <c r="F37" s="60">
        <v>21256</v>
      </c>
      <c r="G37" s="60">
        <v>7085.333333333333</v>
      </c>
      <c r="H37" s="62">
        <f t="shared" si="1"/>
        <v>28341.333333333332</v>
      </c>
      <c r="I37" s="68">
        <v>28341.333333333332</v>
      </c>
    </row>
    <row r="38" spans="2:9" ht="33" customHeight="1" x14ac:dyDescent="0.25">
      <c r="B38" s="14" t="s">
        <v>35</v>
      </c>
      <c r="C38" s="11">
        <v>2012001339</v>
      </c>
      <c r="D38" s="16" t="s">
        <v>198</v>
      </c>
      <c r="E38" s="4" t="s">
        <v>182</v>
      </c>
      <c r="F38" s="60">
        <v>20945</v>
      </c>
      <c r="G38" s="60">
        <v>6981.666666666667</v>
      </c>
      <c r="H38" s="62">
        <f t="shared" si="1"/>
        <v>27926.666666666668</v>
      </c>
      <c r="I38" s="68">
        <v>27926.666666666668</v>
      </c>
    </row>
    <row r="39" spans="2:9" ht="33" customHeight="1" x14ac:dyDescent="0.25">
      <c r="B39" s="14" t="s">
        <v>36</v>
      </c>
      <c r="C39" s="11">
        <v>2012001340</v>
      </c>
      <c r="D39" s="4" t="s">
        <v>75</v>
      </c>
      <c r="E39" s="4" t="s">
        <v>182</v>
      </c>
      <c r="F39" s="60">
        <v>19736</v>
      </c>
      <c r="G39" s="60">
        <v>6578.666666666667</v>
      </c>
      <c r="H39" s="62">
        <f t="shared" si="1"/>
        <v>26314.666666666668</v>
      </c>
      <c r="I39" s="68">
        <v>26314.666666666668</v>
      </c>
    </row>
    <row r="40" spans="2:9" ht="33" customHeight="1" x14ac:dyDescent="0.25">
      <c r="B40" s="14" t="s">
        <v>37</v>
      </c>
      <c r="C40" s="11">
        <v>2012001341</v>
      </c>
      <c r="D40" s="4" t="s">
        <v>199</v>
      </c>
      <c r="E40" s="4" t="s">
        <v>182</v>
      </c>
      <c r="F40" s="60">
        <v>19107</v>
      </c>
      <c r="G40" s="60">
        <v>6369</v>
      </c>
      <c r="H40" s="62">
        <f t="shared" si="1"/>
        <v>25476</v>
      </c>
      <c r="I40" s="68">
        <v>25476</v>
      </c>
    </row>
    <row r="41" spans="2:9" ht="33" customHeight="1" x14ac:dyDescent="0.25">
      <c r="B41" s="14" t="s">
        <v>38</v>
      </c>
      <c r="C41" s="11">
        <v>2012001342</v>
      </c>
      <c r="D41" s="5" t="s">
        <v>59</v>
      </c>
      <c r="E41" s="4" t="s">
        <v>182</v>
      </c>
      <c r="F41" s="60">
        <v>18678</v>
      </c>
      <c r="G41" s="60">
        <v>6226</v>
      </c>
      <c r="H41" s="62">
        <f t="shared" si="1"/>
        <v>24904</v>
      </c>
      <c r="I41" s="68">
        <v>24904</v>
      </c>
    </row>
    <row r="42" spans="2:9" ht="33" customHeight="1" x14ac:dyDescent="0.25">
      <c r="B42" s="14" t="s">
        <v>39</v>
      </c>
      <c r="C42" s="11">
        <v>2012001343</v>
      </c>
      <c r="D42" s="5" t="s">
        <v>89</v>
      </c>
      <c r="E42" s="4" t="s">
        <v>182</v>
      </c>
      <c r="F42" s="60">
        <v>18284</v>
      </c>
      <c r="G42" s="60">
        <v>6094.666666666667</v>
      </c>
      <c r="H42" s="62">
        <f t="shared" si="1"/>
        <v>24378.666666666668</v>
      </c>
      <c r="I42" s="68">
        <v>24378.666666666668</v>
      </c>
    </row>
    <row r="43" spans="2:9" ht="33" customHeight="1" x14ac:dyDescent="0.25">
      <c r="B43" s="14" t="s">
        <v>40</v>
      </c>
      <c r="C43" s="11">
        <v>2012001344</v>
      </c>
      <c r="D43" s="5" t="s">
        <v>200</v>
      </c>
      <c r="E43" s="4" t="s">
        <v>182</v>
      </c>
      <c r="F43" s="60">
        <v>17454</v>
      </c>
      <c r="G43" s="60">
        <v>5818</v>
      </c>
      <c r="H43" s="62">
        <f t="shared" si="1"/>
        <v>23272</v>
      </c>
      <c r="I43" s="68">
        <v>23272</v>
      </c>
    </row>
    <row r="44" spans="2:9" ht="33" customHeight="1" x14ac:dyDescent="0.25">
      <c r="B44" s="14" t="s">
        <v>41</v>
      </c>
      <c r="C44" s="11">
        <v>2012001345</v>
      </c>
      <c r="D44" s="4" t="s">
        <v>100</v>
      </c>
      <c r="E44" s="4" t="s">
        <v>182</v>
      </c>
      <c r="F44" s="60">
        <v>16938</v>
      </c>
      <c r="G44" s="60">
        <v>5646</v>
      </c>
      <c r="H44" s="62">
        <f t="shared" si="1"/>
        <v>22584</v>
      </c>
      <c r="I44" s="68">
        <v>22584</v>
      </c>
    </row>
    <row r="45" spans="2:9" ht="33" customHeight="1" x14ac:dyDescent="0.25">
      <c r="B45" s="14" t="s">
        <v>42</v>
      </c>
      <c r="C45" s="11">
        <v>2012001346</v>
      </c>
      <c r="D45" s="7" t="s">
        <v>201</v>
      </c>
      <c r="E45" s="4" t="s">
        <v>182</v>
      </c>
      <c r="F45" s="60">
        <v>13148</v>
      </c>
      <c r="G45" s="60">
        <v>4382.666666666667</v>
      </c>
      <c r="H45" s="62">
        <f t="shared" si="1"/>
        <v>17530.666666666668</v>
      </c>
      <c r="I45" s="68">
        <v>17530.666666666668</v>
      </c>
    </row>
    <row r="46" spans="2:9" ht="33" customHeight="1" x14ac:dyDescent="0.25">
      <c r="B46" s="14" t="s">
        <v>43</v>
      </c>
      <c r="C46" s="11">
        <v>2012001347</v>
      </c>
      <c r="D46" s="19" t="s">
        <v>202</v>
      </c>
      <c r="E46" s="4" t="s">
        <v>182</v>
      </c>
      <c r="F46" s="60">
        <v>12121</v>
      </c>
      <c r="G46" s="60">
        <v>4040.3333333333335</v>
      </c>
      <c r="H46" s="62">
        <f t="shared" si="1"/>
        <v>16161.333333333334</v>
      </c>
      <c r="I46" s="68">
        <v>16161.333333333334</v>
      </c>
    </row>
    <row r="47" spans="2:9" ht="33" customHeight="1" x14ac:dyDescent="0.25">
      <c r="B47" s="14" t="s">
        <v>44</v>
      </c>
      <c r="C47" s="11">
        <v>2012001348</v>
      </c>
      <c r="D47" s="18" t="s">
        <v>203</v>
      </c>
      <c r="E47" s="4" t="s">
        <v>182</v>
      </c>
      <c r="F47" s="60">
        <v>11964</v>
      </c>
      <c r="G47" s="60">
        <v>3988</v>
      </c>
      <c r="H47" s="62">
        <f t="shared" si="1"/>
        <v>15952</v>
      </c>
      <c r="I47" s="68">
        <v>15952</v>
      </c>
    </row>
    <row r="48" spans="2:9" ht="33" customHeight="1" x14ac:dyDescent="0.25">
      <c r="B48" s="14" t="s">
        <v>45</v>
      </c>
      <c r="C48" s="11">
        <v>2012001349</v>
      </c>
      <c r="D48" s="6" t="s">
        <v>204</v>
      </c>
      <c r="E48" s="4" t="s">
        <v>182</v>
      </c>
      <c r="F48" s="60">
        <v>7757</v>
      </c>
      <c r="G48" s="60">
        <v>2585.6666666666665</v>
      </c>
      <c r="H48" s="62">
        <f t="shared" si="1"/>
        <v>10342.666666666666</v>
      </c>
      <c r="I48" s="68">
        <v>10342.666666666666</v>
      </c>
    </row>
    <row r="49" spans="2:16" ht="33" customHeight="1" x14ac:dyDescent="0.25">
      <c r="B49" s="14" t="s">
        <v>46</v>
      </c>
      <c r="C49" s="11">
        <v>2012001350</v>
      </c>
      <c r="D49" s="19" t="s">
        <v>205</v>
      </c>
      <c r="E49" s="4" t="s">
        <v>182</v>
      </c>
      <c r="F49" s="60">
        <v>7633</v>
      </c>
      <c r="G49" s="60">
        <v>2544.3333333333335</v>
      </c>
      <c r="H49" s="62">
        <f t="shared" si="1"/>
        <v>10177.333333333334</v>
      </c>
      <c r="I49" s="68">
        <v>10177.333333333334</v>
      </c>
    </row>
    <row r="50" spans="2:16" ht="33" customHeight="1" x14ac:dyDescent="0.25">
      <c r="B50" s="14" t="s">
        <v>47</v>
      </c>
      <c r="C50" s="11">
        <v>2012001351</v>
      </c>
      <c r="D50" s="4" t="s">
        <v>206</v>
      </c>
      <c r="E50" s="4" t="s">
        <v>182</v>
      </c>
      <c r="F50" s="60">
        <v>4727</v>
      </c>
      <c r="G50" s="60">
        <v>1575.6666666666667</v>
      </c>
      <c r="H50" s="62">
        <f t="shared" si="1"/>
        <v>6302.666666666667</v>
      </c>
      <c r="I50" s="68">
        <v>6302.666666666667</v>
      </c>
    </row>
    <row r="51" spans="2:16" ht="33" customHeight="1" x14ac:dyDescent="0.25">
      <c r="B51" s="14" t="s">
        <v>48</v>
      </c>
      <c r="C51" s="11">
        <v>2012001352</v>
      </c>
      <c r="D51" s="4" t="s">
        <v>207</v>
      </c>
      <c r="E51" s="4" t="s">
        <v>182</v>
      </c>
      <c r="F51" s="60">
        <v>4294</v>
      </c>
      <c r="G51" s="60">
        <v>1431.3333333333333</v>
      </c>
      <c r="H51" s="62">
        <f t="shared" si="1"/>
        <v>5725.333333333333</v>
      </c>
      <c r="I51" s="68">
        <v>5725.333333333333</v>
      </c>
    </row>
    <row r="52" spans="2:16" ht="33" customHeight="1" x14ac:dyDescent="0.25">
      <c r="B52" s="14" t="s">
        <v>49</v>
      </c>
      <c r="C52" s="11">
        <v>2012001353</v>
      </c>
      <c r="D52" s="4" t="s">
        <v>65</v>
      </c>
      <c r="E52" s="4" t="s">
        <v>182</v>
      </c>
      <c r="F52" s="60">
        <v>3534</v>
      </c>
      <c r="G52" s="60">
        <v>1178</v>
      </c>
      <c r="H52" s="62">
        <f t="shared" si="1"/>
        <v>4712</v>
      </c>
      <c r="I52" s="68">
        <v>4712</v>
      </c>
    </row>
    <row r="53" spans="2:16" ht="33" customHeight="1" thickBot="1" x14ac:dyDescent="0.3">
      <c r="B53" s="15" t="s">
        <v>50</v>
      </c>
      <c r="C53" s="12">
        <v>2012001354</v>
      </c>
      <c r="D53" s="13" t="s">
        <v>208</v>
      </c>
      <c r="E53" s="20" t="s">
        <v>182</v>
      </c>
      <c r="F53" s="60">
        <v>2488</v>
      </c>
      <c r="G53" s="61">
        <v>829.33333333333337</v>
      </c>
      <c r="H53" s="62">
        <f t="shared" si="1"/>
        <v>3317.3333333333335</v>
      </c>
      <c r="I53" s="68">
        <v>3317.3333333333335</v>
      </c>
    </row>
    <row r="54" spans="2:16" ht="24.75" customHeight="1" thickBot="1" x14ac:dyDescent="0.35">
      <c r="B54" s="8"/>
      <c r="C54" s="9"/>
      <c r="D54" s="9"/>
      <c r="E54" s="9"/>
      <c r="F54" s="63">
        <f>SUM(F4:F53)</f>
        <v>6000000</v>
      </c>
      <c r="G54" s="63">
        <f>SUM(G4:G53)</f>
        <v>1999999.9999999993</v>
      </c>
      <c r="H54" s="67">
        <f>SUM(H4:H53)</f>
        <v>7999999.9999999972</v>
      </c>
      <c r="I54" s="69">
        <v>7999999.9999999972</v>
      </c>
    </row>
    <row r="55" spans="2:16" ht="33" customHeight="1" x14ac:dyDescent="0.25">
      <c r="G55" s="70"/>
    </row>
    <row r="56" spans="2:16" ht="25.5" customHeight="1" thickBot="1" x14ac:dyDescent="0.3">
      <c r="G56" s="70"/>
    </row>
    <row r="57" spans="2:16" ht="81" customHeight="1" thickBot="1" x14ac:dyDescent="0.55000000000000004">
      <c r="B57" s="94" t="s">
        <v>180</v>
      </c>
      <c r="C57" s="90"/>
      <c r="D57" s="90"/>
      <c r="E57" s="90"/>
      <c r="F57" s="90"/>
      <c r="G57" s="91"/>
      <c r="H57" s="76"/>
      <c r="I57" s="77"/>
      <c r="J57" s="77"/>
      <c r="K57" s="78"/>
      <c r="L57" s="78"/>
      <c r="M57" s="78"/>
      <c r="N57" s="78"/>
      <c r="O57" s="78"/>
      <c r="P57" s="79"/>
    </row>
    <row r="58" spans="2:16" ht="33" customHeight="1" thickBot="1" x14ac:dyDescent="0.3">
      <c r="B58" s="96" t="s">
        <v>0</v>
      </c>
      <c r="C58" s="96"/>
      <c r="D58" s="66" t="s">
        <v>112</v>
      </c>
      <c r="E58" s="66" t="s">
        <v>209</v>
      </c>
      <c r="F58" s="66" t="s">
        <v>221</v>
      </c>
      <c r="G58" s="45" t="s">
        <v>219</v>
      </c>
    </row>
    <row r="59" spans="2:16" ht="33" customHeight="1" x14ac:dyDescent="0.25">
      <c r="B59" s="21" t="s">
        <v>1</v>
      </c>
      <c r="C59" s="31">
        <v>2012000890</v>
      </c>
      <c r="D59" s="32" t="s">
        <v>56</v>
      </c>
      <c r="E59" s="32" t="s">
        <v>116</v>
      </c>
      <c r="F59" s="26">
        <v>5000</v>
      </c>
      <c r="G59" s="26">
        <v>5000</v>
      </c>
    </row>
    <row r="60" spans="2:16" ht="33" customHeight="1" x14ac:dyDescent="0.25">
      <c r="B60" s="22" t="s">
        <v>2</v>
      </c>
      <c r="C60" s="31">
        <v>2012000891</v>
      </c>
      <c r="D60" s="31" t="s">
        <v>56</v>
      </c>
      <c r="E60" s="32" t="s">
        <v>117</v>
      </c>
      <c r="F60" s="27">
        <v>5000</v>
      </c>
      <c r="G60" s="27">
        <v>5000</v>
      </c>
    </row>
    <row r="61" spans="2:16" ht="33" customHeight="1" x14ac:dyDescent="0.25">
      <c r="B61" s="64" t="s">
        <v>3</v>
      </c>
      <c r="C61" s="80" t="s">
        <v>179</v>
      </c>
      <c r="D61" s="16" t="s">
        <v>111</v>
      </c>
      <c r="E61" s="65" t="s">
        <v>118</v>
      </c>
      <c r="F61" s="27">
        <v>5000</v>
      </c>
      <c r="G61" s="27">
        <v>0</v>
      </c>
    </row>
    <row r="62" spans="2:16" ht="33" customHeight="1" x14ac:dyDescent="0.25">
      <c r="B62" s="64" t="s">
        <v>4</v>
      </c>
      <c r="C62" s="80" t="s">
        <v>179</v>
      </c>
      <c r="D62" s="5" t="s">
        <v>57</v>
      </c>
      <c r="E62" s="65" t="s">
        <v>119</v>
      </c>
      <c r="F62" s="27">
        <v>15000</v>
      </c>
      <c r="G62" s="27">
        <v>0</v>
      </c>
    </row>
    <row r="63" spans="2:16" ht="33" customHeight="1" x14ac:dyDescent="0.25">
      <c r="B63" s="64" t="s">
        <v>5</v>
      </c>
      <c r="C63" s="5">
        <v>2012000908</v>
      </c>
      <c r="D63" s="5" t="s">
        <v>58</v>
      </c>
      <c r="E63" s="65" t="s">
        <v>120</v>
      </c>
      <c r="F63" s="27">
        <v>5000</v>
      </c>
      <c r="G63" s="27">
        <v>5000</v>
      </c>
    </row>
    <row r="64" spans="2:16" ht="33" customHeight="1" x14ac:dyDescent="0.25">
      <c r="B64" s="64" t="s">
        <v>6</v>
      </c>
      <c r="C64" s="5">
        <v>2012000892</v>
      </c>
      <c r="D64" s="5" t="s">
        <v>56</v>
      </c>
      <c r="E64" s="65" t="s">
        <v>121</v>
      </c>
      <c r="F64" s="27">
        <v>14000</v>
      </c>
      <c r="G64" s="27">
        <v>0</v>
      </c>
    </row>
    <row r="65" spans="2:7" ht="33" customHeight="1" x14ac:dyDescent="0.25">
      <c r="B65" s="22" t="s">
        <v>7</v>
      </c>
      <c r="C65" s="31">
        <v>2012001123</v>
      </c>
      <c r="D65" s="31" t="s">
        <v>59</v>
      </c>
      <c r="E65" s="32" t="s">
        <v>122</v>
      </c>
      <c r="F65" s="27">
        <v>2000</v>
      </c>
      <c r="G65" s="27">
        <v>2000</v>
      </c>
    </row>
    <row r="66" spans="2:7" ht="33" customHeight="1" x14ac:dyDescent="0.25">
      <c r="B66" s="22" t="s">
        <v>8</v>
      </c>
      <c r="C66" s="31">
        <v>2012000881</v>
      </c>
      <c r="D66" s="31" t="s">
        <v>60</v>
      </c>
      <c r="E66" s="32" t="s">
        <v>123</v>
      </c>
      <c r="F66" s="27">
        <v>5000</v>
      </c>
      <c r="G66" s="27">
        <v>5000</v>
      </c>
    </row>
    <row r="67" spans="2:7" ht="33" customHeight="1" x14ac:dyDescent="0.25">
      <c r="B67" s="22" t="s">
        <v>9</v>
      </c>
      <c r="C67" s="31">
        <v>2012000878</v>
      </c>
      <c r="D67" s="31" t="s">
        <v>60</v>
      </c>
      <c r="E67" s="32" t="s">
        <v>124</v>
      </c>
      <c r="F67" s="27">
        <v>2000</v>
      </c>
      <c r="G67" s="27">
        <v>2000</v>
      </c>
    </row>
    <row r="68" spans="2:7" ht="33" customHeight="1" x14ac:dyDescent="0.25">
      <c r="B68" s="22" t="s">
        <v>10</v>
      </c>
      <c r="C68" s="31">
        <v>2012000928</v>
      </c>
      <c r="D68" s="33" t="s">
        <v>61</v>
      </c>
      <c r="E68" s="32" t="s">
        <v>125</v>
      </c>
      <c r="F68" s="27">
        <v>5000</v>
      </c>
      <c r="G68" s="27">
        <v>5000</v>
      </c>
    </row>
    <row r="69" spans="2:7" ht="33" customHeight="1" x14ac:dyDescent="0.25">
      <c r="B69" s="22" t="s">
        <v>11</v>
      </c>
      <c r="C69" s="31">
        <v>2012000874</v>
      </c>
      <c r="D69" s="30" t="s">
        <v>62</v>
      </c>
      <c r="E69" s="32" t="s">
        <v>126</v>
      </c>
      <c r="F69" s="27">
        <v>4000</v>
      </c>
      <c r="G69" s="27">
        <v>4000</v>
      </c>
    </row>
    <row r="70" spans="2:7" ht="33" customHeight="1" x14ac:dyDescent="0.25">
      <c r="B70" s="22" t="s">
        <v>12</v>
      </c>
      <c r="C70" s="31">
        <v>2012000877</v>
      </c>
      <c r="D70" s="30" t="s">
        <v>62</v>
      </c>
      <c r="E70" s="32" t="s">
        <v>127</v>
      </c>
      <c r="F70" s="27">
        <v>4000</v>
      </c>
      <c r="G70" s="27">
        <v>4000</v>
      </c>
    </row>
    <row r="71" spans="2:7" ht="33" customHeight="1" x14ac:dyDescent="0.25">
      <c r="B71" s="22" t="s">
        <v>13</v>
      </c>
      <c r="C71" s="31">
        <v>2012001279</v>
      </c>
      <c r="D71" s="34" t="s">
        <v>63</v>
      </c>
      <c r="E71" s="32" t="s">
        <v>128</v>
      </c>
      <c r="F71" s="27">
        <v>15000</v>
      </c>
      <c r="G71" s="27">
        <v>15000</v>
      </c>
    </row>
    <row r="72" spans="2:7" ht="33" customHeight="1" x14ac:dyDescent="0.25">
      <c r="B72" s="22" t="s">
        <v>14</v>
      </c>
      <c r="C72" s="31">
        <v>2012000893</v>
      </c>
      <c r="D72" s="34" t="s">
        <v>64</v>
      </c>
      <c r="E72" s="32" t="s">
        <v>129</v>
      </c>
      <c r="F72" s="27">
        <v>10000</v>
      </c>
      <c r="G72" s="27">
        <v>10000</v>
      </c>
    </row>
    <row r="73" spans="2:7" ht="33" customHeight="1" x14ac:dyDescent="0.25">
      <c r="B73" s="22" t="s">
        <v>15</v>
      </c>
      <c r="C73" s="31">
        <v>2012000936</v>
      </c>
      <c r="D73" s="34" t="s">
        <v>65</v>
      </c>
      <c r="E73" s="32" t="s">
        <v>130</v>
      </c>
      <c r="F73" s="27">
        <v>8000</v>
      </c>
      <c r="G73" s="27">
        <v>8000</v>
      </c>
    </row>
    <row r="74" spans="2:7" ht="33" customHeight="1" x14ac:dyDescent="0.25">
      <c r="B74" s="35" t="s">
        <v>16</v>
      </c>
      <c r="C74" s="31">
        <v>2012000882</v>
      </c>
      <c r="D74" s="5" t="s">
        <v>66</v>
      </c>
      <c r="E74" s="32" t="s">
        <v>131</v>
      </c>
      <c r="F74" s="27">
        <v>6000</v>
      </c>
      <c r="G74" s="27">
        <v>6000</v>
      </c>
    </row>
    <row r="75" spans="2:7" ht="33" customHeight="1" x14ac:dyDescent="0.25">
      <c r="B75" s="22" t="s">
        <v>17</v>
      </c>
      <c r="C75" s="31">
        <v>2012001231</v>
      </c>
      <c r="D75" s="34" t="s">
        <v>67</v>
      </c>
      <c r="E75" s="32" t="s">
        <v>132</v>
      </c>
      <c r="F75" s="27">
        <v>19000</v>
      </c>
      <c r="G75" s="27">
        <v>19000</v>
      </c>
    </row>
    <row r="76" spans="2:7" ht="33" customHeight="1" x14ac:dyDescent="0.25">
      <c r="B76" s="22" t="s">
        <v>18</v>
      </c>
      <c r="C76" s="31">
        <v>2012000929</v>
      </c>
      <c r="D76" s="33" t="s">
        <v>61</v>
      </c>
      <c r="E76" s="32" t="s">
        <v>133</v>
      </c>
      <c r="F76" s="27">
        <v>14000</v>
      </c>
      <c r="G76" s="27">
        <v>14000</v>
      </c>
    </row>
    <row r="77" spans="2:7" ht="33" customHeight="1" x14ac:dyDescent="0.25">
      <c r="B77" s="22" t="s">
        <v>19</v>
      </c>
      <c r="C77" s="31">
        <v>2012000935</v>
      </c>
      <c r="D77" s="36" t="s">
        <v>68</v>
      </c>
      <c r="E77" s="32" t="s">
        <v>134</v>
      </c>
      <c r="F77" s="27">
        <v>5000</v>
      </c>
      <c r="G77" s="27">
        <v>5000</v>
      </c>
    </row>
    <row r="78" spans="2:7" ht="33" customHeight="1" x14ac:dyDescent="0.25">
      <c r="B78" s="22" t="s">
        <v>20</v>
      </c>
      <c r="C78" s="31">
        <v>2012000938</v>
      </c>
      <c r="D78" s="31" t="s">
        <v>69</v>
      </c>
      <c r="E78" s="32" t="s">
        <v>135</v>
      </c>
      <c r="F78" s="27">
        <v>5000</v>
      </c>
      <c r="G78" s="27">
        <v>5000</v>
      </c>
    </row>
    <row r="79" spans="2:7" ht="33" customHeight="1" x14ac:dyDescent="0.25">
      <c r="B79" s="22" t="s">
        <v>21</v>
      </c>
      <c r="C79" s="31">
        <v>2012000932</v>
      </c>
      <c r="D79" s="31" t="s">
        <v>70</v>
      </c>
      <c r="E79" s="32" t="s">
        <v>136</v>
      </c>
      <c r="F79" s="27">
        <v>18000</v>
      </c>
      <c r="G79" s="27">
        <v>18000</v>
      </c>
    </row>
    <row r="80" spans="2:7" ht="33" customHeight="1" x14ac:dyDescent="0.25">
      <c r="B80" s="22" t="s">
        <v>22</v>
      </c>
      <c r="C80" s="31">
        <v>2012000934</v>
      </c>
      <c r="D80" s="31" t="s">
        <v>70</v>
      </c>
      <c r="E80" s="32" t="s">
        <v>137</v>
      </c>
      <c r="F80" s="27">
        <v>16000</v>
      </c>
      <c r="G80" s="27">
        <v>16000</v>
      </c>
    </row>
    <row r="81" spans="2:7" ht="33" customHeight="1" x14ac:dyDescent="0.25">
      <c r="B81" s="22" t="s">
        <v>23</v>
      </c>
      <c r="C81" s="31">
        <v>2012001057</v>
      </c>
      <c r="D81" s="31" t="s">
        <v>71</v>
      </c>
      <c r="E81" s="32" t="s">
        <v>138</v>
      </c>
      <c r="F81" s="27">
        <v>10000</v>
      </c>
      <c r="G81" s="27">
        <v>10000</v>
      </c>
    </row>
    <row r="82" spans="2:7" ht="33" customHeight="1" x14ac:dyDescent="0.25">
      <c r="B82" s="22" t="s">
        <v>24</v>
      </c>
      <c r="C82" s="31">
        <v>2012001144</v>
      </c>
      <c r="D82" s="5" t="s">
        <v>72</v>
      </c>
      <c r="E82" s="37" t="s">
        <v>139</v>
      </c>
      <c r="F82" s="27">
        <v>5000</v>
      </c>
      <c r="G82" s="27">
        <v>5000</v>
      </c>
    </row>
    <row r="83" spans="2:7" ht="33" customHeight="1" x14ac:dyDescent="0.25">
      <c r="B83" s="22" t="s">
        <v>25</v>
      </c>
      <c r="C83" s="31">
        <v>2012000889</v>
      </c>
      <c r="D83" s="38" t="s">
        <v>73</v>
      </c>
      <c r="E83" s="32" t="s">
        <v>140</v>
      </c>
      <c r="F83" s="27">
        <v>7000</v>
      </c>
      <c r="G83" s="27">
        <v>6402</v>
      </c>
    </row>
    <row r="84" spans="2:7" ht="33" customHeight="1" x14ac:dyDescent="0.25">
      <c r="B84" s="22" t="s">
        <v>26</v>
      </c>
      <c r="C84" s="31">
        <v>2012001173</v>
      </c>
      <c r="D84" s="31" t="s">
        <v>74</v>
      </c>
      <c r="E84" s="32" t="s">
        <v>141</v>
      </c>
      <c r="F84" s="27">
        <v>10000</v>
      </c>
      <c r="G84" s="27">
        <v>10000</v>
      </c>
    </row>
    <row r="85" spans="2:7" ht="33" customHeight="1" x14ac:dyDescent="0.25">
      <c r="B85" s="22" t="s">
        <v>27</v>
      </c>
      <c r="C85" s="31">
        <v>2012001230</v>
      </c>
      <c r="D85" s="5" t="s">
        <v>75</v>
      </c>
      <c r="E85" s="32" t="s">
        <v>142</v>
      </c>
      <c r="F85" s="27">
        <v>5000</v>
      </c>
      <c r="G85" s="27">
        <v>5000</v>
      </c>
    </row>
    <row r="86" spans="2:7" ht="33" customHeight="1" x14ac:dyDescent="0.25">
      <c r="B86" s="22" t="s">
        <v>28</v>
      </c>
      <c r="C86" s="31">
        <v>2012001278</v>
      </c>
      <c r="D86" s="39" t="s">
        <v>76</v>
      </c>
      <c r="E86" s="32" t="s">
        <v>143</v>
      </c>
      <c r="F86" s="27">
        <v>5000</v>
      </c>
      <c r="G86" s="27">
        <v>5000</v>
      </c>
    </row>
    <row r="87" spans="2:7" ht="33" customHeight="1" x14ac:dyDescent="0.25">
      <c r="B87" s="22" t="s">
        <v>29</v>
      </c>
      <c r="C87" s="31">
        <v>2012001018</v>
      </c>
      <c r="D87" s="31" t="s">
        <v>77</v>
      </c>
      <c r="E87" s="32" t="s">
        <v>144</v>
      </c>
      <c r="F87" s="27">
        <v>10000</v>
      </c>
      <c r="G87" s="27">
        <v>10000</v>
      </c>
    </row>
    <row r="88" spans="2:7" ht="33" customHeight="1" x14ac:dyDescent="0.25">
      <c r="B88" s="22" t="s">
        <v>30</v>
      </c>
      <c r="C88" s="31">
        <v>2012001053</v>
      </c>
      <c r="D88" s="31" t="s">
        <v>78</v>
      </c>
      <c r="E88" s="32" t="s">
        <v>145</v>
      </c>
      <c r="F88" s="27">
        <v>2000</v>
      </c>
      <c r="G88" s="27">
        <v>2000</v>
      </c>
    </row>
    <row r="89" spans="2:7" ht="33" customHeight="1" x14ac:dyDescent="0.25">
      <c r="B89" s="22" t="s">
        <v>31</v>
      </c>
      <c r="C89" s="31">
        <v>2012001138</v>
      </c>
      <c r="D89" s="31" t="s">
        <v>78</v>
      </c>
      <c r="E89" s="32" t="s">
        <v>146</v>
      </c>
      <c r="F89" s="27">
        <v>10000</v>
      </c>
      <c r="G89" s="27">
        <v>10000</v>
      </c>
    </row>
    <row r="90" spans="2:7" ht="33" customHeight="1" x14ac:dyDescent="0.25">
      <c r="B90" s="22" t="s">
        <v>32</v>
      </c>
      <c r="C90" s="31">
        <v>2012001060</v>
      </c>
      <c r="D90" s="31" t="s">
        <v>79</v>
      </c>
      <c r="E90" s="32" t="s">
        <v>147</v>
      </c>
      <c r="F90" s="27">
        <v>8000</v>
      </c>
      <c r="G90" s="27">
        <v>8000</v>
      </c>
    </row>
    <row r="91" spans="2:7" ht="33" customHeight="1" x14ac:dyDescent="0.25">
      <c r="B91" s="64" t="s">
        <v>33</v>
      </c>
      <c r="C91" s="80" t="s">
        <v>179</v>
      </c>
      <c r="D91" s="5" t="s">
        <v>80</v>
      </c>
      <c r="E91" s="65" t="s">
        <v>148</v>
      </c>
      <c r="F91" s="27">
        <v>5000</v>
      </c>
      <c r="G91" s="27">
        <v>0</v>
      </c>
    </row>
    <row r="92" spans="2:7" ht="33" customHeight="1" x14ac:dyDescent="0.25">
      <c r="B92" s="22" t="s">
        <v>34</v>
      </c>
      <c r="C92" s="31">
        <v>2012001058</v>
      </c>
      <c r="D92" s="31" t="s">
        <v>81</v>
      </c>
      <c r="E92" s="32" t="s">
        <v>149</v>
      </c>
      <c r="F92" s="27">
        <v>8000</v>
      </c>
      <c r="G92" s="27">
        <v>8000</v>
      </c>
    </row>
    <row r="93" spans="2:7" ht="33" customHeight="1" x14ac:dyDescent="0.25">
      <c r="B93" s="22" t="s">
        <v>35</v>
      </c>
      <c r="C93" s="31">
        <v>2012001154</v>
      </c>
      <c r="D93" s="31" t="s">
        <v>82</v>
      </c>
      <c r="E93" s="32" t="s">
        <v>150</v>
      </c>
      <c r="F93" s="27">
        <v>10000</v>
      </c>
      <c r="G93" s="27">
        <v>10000</v>
      </c>
    </row>
    <row r="94" spans="2:7" ht="33" customHeight="1" x14ac:dyDescent="0.25">
      <c r="B94" s="22" t="s">
        <v>36</v>
      </c>
      <c r="C94" s="31">
        <v>2012001155</v>
      </c>
      <c r="D94" s="31" t="s">
        <v>82</v>
      </c>
      <c r="E94" s="32" t="s">
        <v>151</v>
      </c>
      <c r="F94" s="27">
        <v>10000</v>
      </c>
      <c r="G94" s="27">
        <v>10000</v>
      </c>
    </row>
    <row r="95" spans="2:7" ht="33" customHeight="1" x14ac:dyDescent="0.25">
      <c r="B95" s="22" t="s">
        <v>37</v>
      </c>
      <c r="C95" s="31">
        <v>2012000885</v>
      </c>
      <c r="D95" s="31" t="s">
        <v>83</v>
      </c>
      <c r="E95" s="32" t="s">
        <v>152</v>
      </c>
      <c r="F95" s="27">
        <v>14000</v>
      </c>
      <c r="G95" s="27">
        <v>14000</v>
      </c>
    </row>
    <row r="96" spans="2:7" ht="33" customHeight="1" x14ac:dyDescent="0.25">
      <c r="B96" s="22" t="s">
        <v>38</v>
      </c>
      <c r="C96" s="31">
        <v>2012000930</v>
      </c>
      <c r="D96" s="31" t="s">
        <v>84</v>
      </c>
      <c r="E96" s="32" t="s">
        <v>153</v>
      </c>
      <c r="F96" s="27">
        <v>5000</v>
      </c>
      <c r="G96" s="27">
        <v>5000</v>
      </c>
    </row>
    <row r="97" spans="2:8" ht="33" customHeight="1" x14ac:dyDescent="0.25">
      <c r="B97" s="22" t="s">
        <v>39</v>
      </c>
      <c r="C97" s="31">
        <v>2012001355</v>
      </c>
      <c r="D97" s="31" t="s">
        <v>85</v>
      </c>
      <c r="E97" s="32" t="s">
        <v>154</v>
      </c>
      <c r="F97" s="27">
        <v>8000</v>
      </c>
      <c r="G97" s="27">
        <v>5288</v>
      </c>
    </row>
    <row r="98" spans="2:8" ht="33" customHeight="1" x14ac:dyDescent="0.25">
      <c r="B98" s="22" t="s">
        <v>40</v>
      </c>
      <c r="C98" s="31">
        <v>2012001356</v>
      </c>
      <c r="D98" s="31" t="s">
        <v>85</v>
      </c>
      <c r="E98" s="32" t="s">
        <v>155</v>
      </c>
      <c r="F98" s="27">
        <v>8000</v>
      </c>
      <c r="G98" s="27">
        <v>8000</v>
      </c>
    </row>
    <row r="99" spans="2:8" ht="33" customHeight="1" x14ac:dyDescent="0.25">
      <c r="B99" s="22" t="s">
        <v>41</v>
      </c>
      <c r="C99" s="31">
        <v>2012001357</v>
      </c>
      <c r="D99" s="31" t="s">
        <v>85</v>
      </c>
      <c r="E99" s="32" t="s">
        <v>156</v>
      </c>
      <c r="F99" s="27">
        <v>8000</v>
      </c>
      <c r="G99" s="27">
        <v>8000</v>
      </c>
    </row>
    <row r="100" spans="2:8" ht="33" customHeight="1" x14ac:dyDescent="0.25">
      <c r="B100" s="22" t="s">
        <v>42</v>
      </c>
      <c r="C100" s="31">
        <v>2012001358</v>
      </c>
      <c r="D100" s="31" t="s">
        <v>85</v>
      </c>
      <c r="E100" s="32" t="s">
        <v>157</v>
      </c>
      <c r="F100" s="27">
        <v>14000</v>
      </c>
      <c r="G100" s="27">
        <v>7255</v>
      </c>
    </row>
    <row r="101" spans="2:8" ht="33" customHeight="1" x14ac:dyDescent="0.25">
      <c r="B101" s="22" t="s">
        <v>43</v>
      </c>
      <c r="C101" s="31">
        <v>2012000883</v>
      </c>
      <c r="D101" s="31" t="s">
        <v>86</v>
      </c>
      <c r="E101" s="32" t="s">
        <v>158</v>
      </c>
      <c r="F101" s="27">
        <v>3000</v>
      </c>
      <c r="G101" s="27">
        <v>3000</v>
      </c>
    </row>
    <row r="102" spans="2:8" ht="33" customHeight="1" x14ac:dyDescent="0.25">
      <c r="B102" s="22" t="s">
        <v>44</v>
      </c>
      <c r="C102" s="31">
        <v>2012000884</v>
      </c>
      <c r="D102" s="31" t="s">
        <v>86</v>
      </c>
      <c r="E102" s="32" t="s">
        <v>159</v>
      </c>
      <c r="F102" s="27">
        <v>3000</v>
      </c>
      <c r="G102" s="27">
        <v>3000</v>
      </c>
    </row>
    <row r="103" spans="2:8" ht="33" customHeight="1" x14ac:dyDescent="0.25">
      <c r="B103" s="22" t="s">
        <v>45</v>
      </c>
      <c r="C103" s="31">
        <v>2012000997</v>
      </c>
      <c r="D103" s="34" t="s">
        <v>87</v>
      </c>
      <c r="E103" s="37" t="s">
        <v>160</v>
      </c>
      <c r="F103" s="27">
        <v>2000</v>
      </c>
      <c r="G103" s="27">
        <v>2000</v>
      </c>
    </row>
    <row r="104" spans="2:8" ht="33" customHeight="1" x14ac:dyDescent="0.25">
      <c r="B104" s="22" t="s">
        <v>46</v>
      </c>
      <c r="C104" s="31">
        <v>2012000995</v>
      </c>
      <c r="D104" s="34" t="s">
        <v>88</v>
      </c>
      <c r="E104" s="32" t="s">
        <v>161</v>
      </c>
      <c r="F104" s="27">
        <v>15000</v>
      </c>
      <c r="G104" s="27">
        <v>15000</v>
      </c>
    </row>
    <row r="105" spans="2:8" ht="33" customHeight="1" x14ac:dyDescent="0.25">
      <c r="B105" s="22" t="s">
        <v>47</v>
      </c>
      <c r="C105" s="31">
        <v>2012000931</v>
      </c>
      <c r="D105" s="31" t="s">
        <v>89</v>
      </c>
      <c r="E105" s="32" t="s">
        <v>162</v>
      </c>
      <c r="F105" s="27">
        <v>5000</v>
      </c>
      <c r="G105" s="27">
        <v>5000</v>
      </c>
    </row>
    <row r="106" spans="2:8" ht="33" customHeight="1" x14ac:dyDescent="0.25">
      <c r="B106" s="22" t="s">
        <v>48</v>
      </c>
      <c r="C106" s="31">
        <v>2012001194</v>
      </c>
      <c r="D106" s="31" t="s">
        <v>90</v>
      </c>
      <c r="E106" s="32" t="s">
        <v>163</v>
      </c>
      <c r="F106" s="27">
        <v>5000</v>
      </c>
      <c r="G106" s="27">
        <v>5000</v>
      </c>
    </row>
    <row r="107" spans="2:8" ht="33" customHeight="1" x14ac:dyDescent="0.25">
      <c r="B107" s="22" t="s">
        <v>49</v>
      </c>
      <c r="C107" s="31">
        <v>2012001195</v>
      </c>
      <c r="D107" s="31" t="s">
        <v>90</v>
      </c>
      <c r="E107" s="32" t="s">
        <v>164</v>
      </c>
      <c r="F107" s="27">
        <v>2000</v>
      </c>
      <c r="G107" s="27">
        <v>2000</v>
      </c>
    </row>
    <row r="108" spans="2:8" ht="33" customHeight="1" x14ac:dyDescent="0.25">
      <c r="B108" s="64" t="s">
        <v>50</v>
      </c>
      <c r="C108" s="5">
        <v>2012001550</v>
      </c>
      <c r="D108" s="5" t="s">
        <v>91</v>
      </c>
      <c r="E108" s="65" t="s">
        <v>165</v>
      </c>
      <c r="F108" s="27">
        <v>5000</v>
      </c>
      <c r="G108" s="27">
        <v>0</v>
      </c>
      <c r="H108" s="85"/>
    </row>
    <row r="109" spans="2:8" ht="33" customHeight="1" x14ac:dyDescent="0.25">
      <c r="B109" s="22" t="s">
        <v>51</v>
      </c>
      <c r="C109" s="31">
        <v>2012001293</v>
      </c>
      <c r="D109" s="31" t="s">
        <v>92</v>
      </c>
      <c r="E109" s="32" t="s">
        <v>166</v>
      </c>
      <c r="F109" s="27">
        <v>14000</v>
      </c>
      <c r="G109" s="27">
        <v>14000</v>
      </c>
    </row>
    <row r="110" spans="2:8" ht="33" customHeight="1" x14ac:dyDescent="0.25">
      <c r="B110" s="22" t="s">
        <v>52</v>
      </c>
      <c r="C110" s="31">
        <v>2012001163</v>
      </c>
      <c r="D110" s="31" t="s">
        <v>93</v>
      </c>
      <c r="E110" s="32" t="s">
        <v>167</v>
      </c>
      <c r="F110" s="27">
        <v>18000</v>
      </c>
      <c r="G110" s="27">
        <v>18000</v>
      </c>
    </row>
    <row r="111" spans="2:8" ht="33" customHeight="1" x14ac:dyDescent="0.25">
      <c r="B111" s="64" t="s">
        <v>53</v>
      </c>
      <c r="C111" s="81" t="s">
        <v>179</v>
      </c>
      <c r="D111" s="5" t="s">
        <v>94</v>
      </c>
      <c r="E111" s="65" t="s">
        <v>168</v>
      </c>
      <c r="F111" s="27">
        <v>5000</v>
      </c>
      <c r="G111" s="27">
        <v>0</v>
      </c>
    </row>
    <row r="112" spans="2:8" ht="33" customHeight="1" x14ac:dyDescent="0.25">
      <c r="B112" s="64" t="s">
        <v>54</v>
      </c>
      <c r="C112" s="81" t="s">
        <v>179</v>
      </c>
      <c r="D112" s="39" t="s">
        <v>95</v>
      </c>
      <c r="E112" s="65" t="s">
        <v>169</v>
      </c>
      <c r="F112" s="27">
        <v>5000</v>
      </c>
      <c r="G112" s="27">
        <v>0</v>
      </c>
    </row>
    <row r="113" spans="2:16" ht="33" customHeight="1" x14ac:dyDescent="0.25">
      <c r="B113" s="22" t="s">
        <v>101</v>
      </c>
      <c r="C113" s="31">
        <v>2012000886</v>
      </c>
      <c r="D113" s="31" t="s">
        <v>96</v>
      </c>
      <c r="E113" s="32" t="s">
        <v>170</v>
      </c>
      <c r="F113" s="27">
        <v>10000</v>
      </c>
      <c r="G113" s="27">
        <v>10000</v>
      </c>
    </row>
    <row r="114" spans="2:16" ht="33" customHeight="1" x14ac:dyDescent="0.25">
      <c r="B114" s="22" t="s">
        <v>102</v>
      </c>
      <c r="C114" s="31">
        <v>2012001059</v>
      </c>
      <c r="D114" s="31" t="s">
        <v>81</v>
      </c>
      <c r="E114" s="32" t="s">
        <v>171</v>
      </c>
      <c r="F114" s="27">
        <v>7000</v>
      </c>
      <c r="G114" s="27">
        <v>7000</v>
      </c>
    </row>
    <row r="115" spans="2:16" ht="33" customHeight="1" x14ac:dyDescent="0.25">
      <c r="B115" s="22" t="s">
        <v>103</v>
      </c>
      <c r="C115" s="31">
        <v>2012000940</v>
      </c>
      <c r="D115" s="31" t="s">
        <v>97</v>
      </c>
      <c r="E115" s="32" t="s">
        <v>172</v>
      </c>
      <c r="F115" s="27">
        <v>6000</v>
      </c>
      <c r="G115" s="27">
        <v>6000</v>
      </c>
    </row>
    <row r="116" spans="2:16" ht="33" customHeight="1" x14ac:dyDescent="0.25">
      <c r="B116" s="22" t="s">
        <v>104</v>
      </c>
      <c r="C116" s="31">
        <v>2012000941</v>
      </c>
      <c r="D116" s="31" t="s">
        <v>97</v>
      </c>
      <c r="E116" s="32" t="s">
        <v>173</v>
      </c>
      <c r="F116" s="27">
        <v>2000</v>
      </c>
      <c r="G116" s="27">
        <v>2000</v>
      </c>
    </row>
    <row r="117" spans="2:16" ht="33" customHeight="1" x14ac:dyDescent="0.25">
      <c r="B117" s="22" t="s">
        <v>105</v>
      </c>
      <c r="C117" s="31">
        <v>2012000942</v>
      </c>
      <c r="D117" s="31" t="s">
        <v>97</v>
      </c>
      <c r="E117" s="37" t="s">
        <v>174</v>
      </c>
      <c r="F117" s="27">
        <v>6000</v>
      </c>
      <c r="G117" s="27">
        <v>6000</v>
      </c>
    </row>
    <row r="118" spans="2:16" ht="33" customHeight="1" x14ac:dyDescent="0.25">
      <c r="B118" s="40" t="s">
        <v>106</v>
      </c>
      <c r="C118" s="31">
        <v>2012001432</v>
      </c>
      <c r="D118" s="33" t="s">
        <v>98</v>
      </c>
      <c r="E118" s="32" t="s">
        <v>175</v>
      </c>
      <c r="F118" s="27">
        <v>13000</v>
      </c>
      <c r="G118" s="27">
        <v>13000</v>
      </c>
    </row>
    <row r="119" spans="2:16" ht="33" customHeight="1" x14ac:dyDescent="0.25">
      <c r="B119" s="40" t="s">
        <v>107</v>
      </c>
      <c r="C119" s="31">
        <v>2012001225</v>
      </c>
      <c r="D119" s="31" t="s">
        <v>99</v>
      </c>
      <c r="E119" s="32" t="s">
        <v>176</v>
      </c>
      <c r="F119" s="27">
        <v>10000</v>
      </c>
      <c r="G119" s="27">
        <v>10000</v>
      </c>
    </row>
    <row r="120" spans="2:16" ht="33" customHeight="1" x14ac:dyDescent="0.25">
      <c r="B120" s="44" t="s">
        <v>108</v>
      </c>
      <c r="C120" s="31">
        <v>2012001062</v>
      </c>
      <c r="D120" s="5" t="s">
        <v>100</v>
      </c>
      <c r="E120" s="37" t="s">
        <v>177</v>
      </c>
      <c r="F120" s="27">
        <v>3000</v>
      </c>
      <c r="G120" s="27">
        <v>3000</v>
      </c>
    </row>
    <row r="121" spans="2:16" ht="33" customHeight="1" thickBot="1" x14ac:dyDescent="0.3">
      <c r="B121" s="41" t="s">
        <v>109</v>
      </c>
      <c r="C121" s="42">
        <v>2012001065</v>
      </c>
      <c r="D121" s="13" t="s">
        <v>100</v>
      </c>
      <c r="E121" s="43" t="s">
        <v>178</v>
      </c>
      <c r="F121" s="28">
        <v>12000</v>
      </c>
      <c r="G121" s="28">
        <v>12000</v>
      </c>
    </row>
    <row r="122" spans="2:16" ht="33" customHeight="1" thickBot="1" x14ac:dyDescent="0.3">
      <c r="F122" s="29">
        <f>SUM(F59:F121)</f>
        <v>500000</v>
      </c>
      <c r="G122" s="29">
        <f>SUM(G59:G121)</f>
        <v>435945</v>
      </c>
      <c r="P122" s="88"/>
    </row>
    <row r="124" spans="2:16" ht="108" customHeight="1" thickBot="1" x14ac:dyDescent="0.3"/>
    <row r="125" spans="2:16" ht="84" customHeight="1" thickBot="1" x14ac:dyDescent="0.55000000000000004">
      <c r="B125" s="94" t="s">
        <v>115</v>
      </c>
      <c r="C125" s="90"/>
      <c r="D125" s="90"/>
      <c r="E125" s="90"/>
      <c r="F125" s="90"/>
      <c r="G125" s="91"/>
      <c r="H125" s="77"/>
      <c r="I125" s="77"/>
      <c r="J125" s="77"/>
      <c r="K125" s="87"/>
      <c r="L125" s="87"/>
      <c r="M125" s="87"/>
      <c r="N125" s="87"/>
      <c r="O125" s="87"/>
      <c r="P125" s="79"/>
    </row>
    <row r="126" spans="2:16" ht="42.75" customHeight="1" thickBot="1" x14ac:dyDescent="0.3">
      <c r="B126" s="92" t="s">
        <v>0</v>
      </c>
      <c r="C126" s="93"/>
      <c r="D126" s="66" t="s">
        <v>110</v>
      </c>
      <c r="E126" s="66" t="s">
        <v>209</v>
      </c>
      <c r="F126" s="66" t="s">
        <v>221</v>
      </c>
      <c r="G126" s="86" t="s">
        <v>219</v>
      </c>
    </row>
    <row r="127" spans="2:16" ht="33" customHeight="1" x14ac:dyDescent="0.3">
      <c r="B127" s="46" t="s">
        <v>1</v>
      </c>
      <c r="C127" s="2">
        <v>2012000896</v>
      </c>
      <c r="D127" s="49" t="s">
        <v>56</v>
      </c>
      <c r="E127" s="50" t="s">
        <v>210</v>
      </c>
      <c r="F127" s="23">
        <v>25000</v>
      </c>
      <c r="G127" s="23">
        <v>25000</v>
      </c>
    </row>
    <row r="128" spans="2:16" ht="33" customHeight="1" x14ac:dyDescent="0.3">
      <c r="B128" s="47" t="s">
        <v>2</v>
      </c>
      <c r="C128" s="1">
        <v>2012001000</v>
      </c>
      <c r="D128" s="51" t="s">
        <v>76</v>
      </c>
      <c r="E128" s="52" t="s">
        <v>211</v>
      </c>
      <c r="F128" s="24">
        <v>29000</v>
      </c>
      <c r="G128" s="24">
        <v>29000</v>
      </c>
    </row>
    <row r="129" spans="2:7" ht="33" customHeight="1" x14ac:dyDescent="0.3">
      <c r="B129" s="47" t="s">
        <v>3</v>
      </c>
      <c r="C129" s="1">
        <v>2012000894</v>
      </c>
      <c r="D129" s="51" t="s">
        <v>86</v>
      </c>
      <c r="E129" s="52" t="s">
        <v>212</v>
      </c>
      <c r="F129" s="24">
        <v>30000</v>
      </c>
      <c r="G129" s="24">
        <v>30000</v>
      </c>
    </row>
    <row r="130" spans="2:7" ht="33" customHeight="1" x14ac:dyDescent="0.3">
      <c r="B130" s="47" t="s">
        <v>4</v>
      </c>
      <c r="C130" s="1">
        <v>2012001007</v>
      </c>
      <c r="D130" s="51" t="s">
        <v>113</v>
      </c>
      <c r="E130" s="53" t="s">
        <v>213</v>
      </c>
      <c r="F130" s="24">
        <v>39000</v>
      </c>
      <c r="G130" s="24">
        <v>39000</v>
      </c>
    </row>
    <row r="131" spans="2:7" ht="33" customHeight="1" x14ac:dyDescent="0.3">
      <c r="B131" s="47" t="s">
        <v>5</v>
      </c>
      <c r="C131" s="1">
        <v>2012000895</v>
      </c>
      <c r="D131" s="54" t="s">
        <v>114</v>
      </c>
      <c r="E131" s="52" t="s">
        <v>214</v>
      </c>
      <c r="F131" s="24">
        <v>49000</v>
      </c>
      <c r="G131" s="24">
        <v>44246</v>
      </c>
    </row>
    <row r="132" spans="2:7" ht="33" customHeight="1" x14ac:dyDescent="0.3">
      <c r="B132" s="47" t="s">
        <v>6</v>
      </c>
      <c r="C132" s="1">
        <v>2012000943</v>
      </c>
      <c r="D132" s="55" t="s">
        <v>97</v>
      </c>
      <c r="E132" s="52" t="s">
        <v>215</v>
      </c>
      <c r="F132" s="24">
        <v>68000</v>
      </c>
      <c r="G132" s="24">
        <v>68000</v>
      </c>
    </row>
    <row r="133" spans="2:7" ht="33" customHeight="1" x14ac:dyDescent="0.3">
      <c r="B133" s="47" t="s">
        <v>7</v>
      </c>
      <c r="C133" s="1">
        <v>2012000905</v>
      </c>
      <c r="D133" s="51" t="s">
        <v>81</v>
      </c>
      <c r="E133" s="52" t="s">
        <v>216</v>
      </c>
      <c r="F133" s="24">
        <v>80000</v>
      </c>
      <c r="G133" s="24">
        <v>80000</v>
      </c>
    </row>
    <row r="134" spans="2:7" ht="33" customHeight="1" thickBot="1" x14ac:dyDescent="0.35">
      <c r="B134" s="48" t="s">
        <v>8</v>
      </c>
      <c r="C134" s="3">
        <v>2012000906</v>
      </c>
      <c r="D134" s="56" t="s">
        <v>88</v>
      </c>
      <c r="E134" s="57" t="s">
        <v>217</v>
      </c>
      <c r="F134" s="25">
        <v>80000</v>
      </c>
      <c r="G134" s="25">
        <v>80000</v>
      </c>
    </row>
    <row r="135" spans="2:7" ht="18.75" thickBot="1" x14ac:dyDescent="0.3">
      <c r="F135" s="29">
        <f>SUM(F127:F134)</f>
        <v>400000</v>
      </c>
      <c r="G135" s="29">
        <f>SUM(G127:G134)</f>
        <v>395246</v>
      </c>
    </row>
  </sheetData>
  <mergeCells count="6">
    <mergeCell ref="B2:I2"/>
    <mergeCell ref="B126:C126"/>
    <mergeCell ref="B125:G125"/>
    <mergeCell ref="B3:C3"/>
    <mergeCell ref="B58:C58"/>
    <mergeCell ref="B57:G57"/>
  </mergeCells>
  <pageMargins left="0.7" right="0.7" top="0.78740157499999996" bottom="0.78740157499999996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8388C1481E814FB41AB126BF12CEFD" ma:contentTypeVersion="1" ma:contentTypeDescription="Vytvořit nový dokument" ma:contentTypeScope="" ma:versionID="fb3c06e77a473e124c01e35287df12a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0a5cdab707281ea0d233d89c62552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CC3F64F-5567-4168-8306-43CBC8D83EF6}"/>
</file>

<file path=customXml/itemProps2.xml><?xml version="1.0" encoding="utf-8"?>
<ds:datastoreItem xmlns:ds="http://schemas.openxmlformats.org/officeDocument/2006/customXml" ds:itemID="{B8FF0A26-F0C0-4DE1-9C6A-F4F9F2B78A9C}"/>
</file>

<file path=customXml/itemProps3.xml><?xml version="1.0" encoding="utf-8"?>
<ds:datastoreItem xmlns:ds="http://schemas.openxmlformats.org/officeDocument/2006/customXml" ds:itemID="{21325257-AF2D-46B9-A2A7-4B05AA937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Shrnutí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Pandulová Martina</dc:creator>
  <cp:lastModifiedBy>Pandulová Martina</cp:lastModifiedBy>
  <cp:lastPrinted>2013-03-07T08:01:52Z</cp:lastPrinted>
  <dcterms:created xsi:type="dcterms:W3CDTF">2011-07-26T07:58:51Z</dcterms:created>
  <dcterms:modified xsi:type="dcterms:W3CDTF">2017-10-10T09:34:14Z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0x010100308388C1481E814FB41AB126BF12CEFD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