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WORD\Volby\volby Marcová\volby obce\"/>
    </mc:Choice>
  </mc:AlternateContent>
  <xr:revisionPtr revIDLastSave="0" documentId="13_ncr:1_{A05EC13C-7FED-4938-96C2-21E27A8877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<sst xmlns="http://schemas.openxmlformats.org/spreadsheetml/2006/main" count="146" uniqueCount="81">
  <si>
    <t>Adamov</t>
  </si>
  <si>
    <t>České Budějovice</t>
  </si>
  <si>
    <t>Borek</t>
  </si>
  <si>
    <t>Borovnice</t>
  </si>
  <si>
    <t>Boršov nad Vltavou</t>
  </si>
  <si>
    <t>Bošilec</t>
  </si>
  <si>
    <t>Branišov</t>
  </si>
  <si>
    <t>Břehov</t>
  </si>
  <si>
    <t>Čakov</t>
  </si>
  <si>
    <t>Čejkovice</t>
  </si>
  <si>
    <t>Dasný</t>
  </si>
  <si>
    <t>Doubravice</t>
  </si>
  <si>
    <t>Doudleby</t>
  </si>
  <si>
    <t>Drahotěšice</t>
  </si>
  <si>
    <t>Dubičné</t>
  </si>
  <si>
    <t>Dubné</t>
  </si>
  <si>
    <t>Dynín</t>
  </si>
  <si>
    <t>Habří</t>
  </si>
  <si>
    <t>Heřmaň</t>
  </si>
  <si>
    <t>Hlavatce</t>
  </si>
  <si>
    <t>Hlincová Hora</t>
  </si>
  <si>
    <t>Homole</t>
  </si>
  <si>
    <t>Hosín</t>
  </si>
  <si>
    <t>Hradce</t>
  </si>
  <si>
    <t>Hrdějovice</t>
  </si>
  <si>
    <t>Hůry</t>
  </si>
  <si>
    <t>Chotýčany</t>
  </si>
  <si>
    <t>Jankov</t>
  </si>
  <si>
    <t>Jivno</t>
  </si>
  <si>
    <t>Kamenný Újezd</t>
  </si>
  <si>
    <t>Komařice</t>
  </si>
  <si>
    <t>Kvítkovice</t>
  </si>
  <si>
    <t>Ledenice</t>
  </si>
  <si>
    <t>Libníč</t>
  </si>
  <si>
    <t>Lipí</t>
  </si>
  <si>
    <t>Litvínovice</t>
  </si>
  <si>
    <t>Mazelov</t>
  </si>
  <si>
    <t>Mokrý Lom</t>
  </si>
  <si>
    <t>Nedabyle</t>
  </si>
  <si>
    <t>Neplachov</t>
  </si>
  <si>
    <t>Nová Ves</t>
  </si>
  <si>
    <t>Planá</t>
  </si>
  <si>
    <t>Plav</t>
  </si>
  <si>
    <t>Radošovice</t>
  </si>
  <si>
    <t>Roudné</t>
  </si>
  <si>
    <t>Římov</t>
  </si>
  <si>
    <t>Sedlec</t>
  </si>
  <si>
    <t>Srubec</t>
  </si>
  <si>
    <t>Staré Hodějovice</t>
  </si>
  <si>
    <t>Strážkovice</t>
  </si>
  <si>
    <t>Strýčice</t>
  </si>
  <si>
    <t>Střížov</t>
  </si>
  <si>
    <t>Ševětín</t>
  </si>
  <si>
    <t>Úsilné</t>
  </si>
  <si>
    <t>Včelná</t>
  </si>
  <si>
    <t>Vidov</t>
  </si>
  <si>
    <t>Vitín</t>
  </si>
  <si>
    <t>Vlkov</t>
  </si>
  <si>
    <t>Vrábče</t>
  </si>
  <si>
    <t>Vráto</t>
  </si>
  <si>
    <t>Záboří</t>
  </si>
  <si>
    <t>Závraty</t>
  </si>
  <si>
    <t>Žabovřesky</t>
  </si>
  <si>
    <t>Počet podpisů pro nezávislého kandidáta</t>
  </si>
  <si>
    <t>OBEC</t>
  </si>
  <si>
    <t>Počet podpisů pro sdružení nezávislých kandidátů</t>
  </si>
  <si>
    <t>Potřebný počet podpisů na petici podporující kandidaturu nezávislého kandidáta - sdružení nezávislých kandidátů</t>
  </si>
  <si>
    <t>REGISTRAČNÍ  ÚŘAD</t>
  </si>
  <si>
    <t>Počet volených zastupitelů</t>
  </si>
  <si>
    <t>Celkem obyvatel k 1.1.2022</t>
  </si>
  <si>
    <t>VOLBY DO ZASTUPITELSTEV OBCÍ 2022</t>
  </si>
  <si>
    <t>Dobrá Voda u Č.B.</t>
  </si>
  <si>
    <r>
      <t xml:space="preserve"> </t>
    </r>
    <r>
      <rPr>
        <b/>
        <u/>
        <sz val="10"/>
        <rFont val="Arial"/>
        <family val="2"/>
        <charset val="238"/>
      </rPr>
      <t>Počty podpisů na peticích podle § 21 odst. 4</t>
    </r>
  </si>
  <si>
    <t xml:space="preserve">Pro uvedené obce je registračním úřadem Magistrát města České Budějovice. Kandidátní </t>
  </si>
  <si>
    <t>listiny se podávají na pracovišti správního odboru v Jeronýmově ul. č. 1, ve 2. poschodí .</t>
  </si>
  <si>
    <t>V Českých Budějovicích</t>
  </si>
  <si>
    <r>
      <t xml:space="preserve">                                          
</t>
    </r>
    <r>
      <rPr>
        <sz val="9"/>
        <color theme="1"/>
        <rFont val="Calibri"/>
        <family val="2"/>
        <charset val="238"/>
        <scheme val="minor"/>
      </rPr>
      <t xml:space="preserve">Obec                                                                                    Potřebné počty podpisů voličů zapsaných v seznamech 
                                                                                                                        pro NK                                              pro SNK
z počtu obyvatel obce, městské části, městského obvodu, popřípadě volebního obvodu  </t>
    </r>
    <r>
      <rPr>
        <sz val="11"/>
        <color theme="1"/>
        <rFont val="Calibri"/>
        <family val="2"/>
        <charset val="238"/>
        <scheme val="minor"/>
      </rPr>
      <t xml:space="preserve">
do 500 obyvatel                                                                                           5 %                                                   7 %
nad 500 do 3000 obyvatel                                                                        4 %, nejméně 25                         7 % 
nad 3000 do 10 000 obyvatel                                                                   3 %, nejméně 120                      7 % 
nad 10 000 do 50 000 obyvatel                                                                2 %, nejméně 600                      7 % 
nad 50 000 do 150 000 obyvatel                                                              1 %, nejméně 1000                    7 %
nad 150 000 obyvatel                                                                                  0,5 %, nejméně 1500                 7 %
</t>
    </r>
  </si>
  <si>
    <t>za magistrát města</t>
  </si>
  <si>
    <t>Ing. Jan Kostík</t>
  </si>
  <si>
    <t>(zaměstnanec s osvědčením)</t>
  </si>
  <si>
    <t>dne 20.6.2022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</si>
</sst>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52" workbookViewId="0">
      <selection activeCell="K67" sqref="K67"/>
    </sheetView>
  </sheetViews>
  <sheetFormatPr defaultRowHeight="12.75" x14ac:dyDescent="0.2"/>
  <cols>
    <col min="1" max="1" width="15.7109375" style="1" customWidth="1"/>
    <col min="2" max="2" width="12.85546875" style="1" hidden="1" customWidth="1"/>
    <col min="3" max="3" width="18" style="1" customWidth="1"/>
    <col min="4" max="4" width="10.5703125" style="7" customWidth="1"/>
    <col min="5" max="5" width="11.7109375" style="7" customWidth="1"/>
    <col min="6" max="6" width="12.7109375" style="7" customWidth="1"/>
    <col min="7" max="7" width="14.5703125" style="1" customWidth="1"/>
    <col min="8" max="16384" width="9.140625" style="1"/>
  </cols>
  <sheetData>
    <row r="1" spans="1:11" ht="26.25" customHeight="1" x14ac:dyDescent="0.35">
      <c r="A1" s="16" t="s">
        <v>70</v>
      </c>
      <c r="B1" s="17"/>
      <c r="C1" s="17"/>
      <c r="D1" s="17"/>
      <c r="E1" s="17"/>
      <c r="F1" s="17"/>
      <c r="G1" s="17"/>
    </row>
    <row r="2" spans="1:11" ht="43.5" customHeight="1" x14ac:dyDescent="0.25">
      <c r="A2" s="18" t="s">
        <v>66</v>
      </c>
      <c r="B2" s="18"/>
      <c r="C2" s="18"/>
      <c r="D2" s="18"/>
      <c r="E2" s="18"/>
      <c r="F2" s="18"/>
      <c r="G2" s="18"/>
      <c r="K2" s="2"/>
    </row>
    <row r="3" spans="1:11" s="3" customFormat="1" ht="51" customHeight="1" x14ac:dyDescent="0.25">
      <c r="A3" s="8" t="s">
        <v>67</v>
      </c>
      <c r="B3" s="8"/>
      <c r="C3" s="8" t="s">
        <v>64</v>
      </c>
      <c r="D3" s="9" t="s">
        <v>69</v>
      </c>
      <c r="E3" s="9" t="s">
        <v>68</v>
      </c>
      <c r="F3" s="9" t="s">
        <v>63</v>
      </c>
      <c r="G3" s="9" t="s">
        <v>65</v>
      </c>
    </row>
    <row r="4" spans="1:11" x14ac:dyDescent="0.2">
      <c r="A4" s="10" t="s">
        <v>1</v>
      </c>
      <c r="B4" s="4"/>
      <c r="C4" s="4" t="s">
        <v>0</v>
      </c>
      <c r="D4" s="5">
        <v>985</v>
      </c>
      <c r="E4" s="5">
        <v>9</v>
      </c>
      <c r="F4" s="6">
        <f t="shared" ref="F4:F12" si="0">IF(D4&lt;=500,CEILING(D4*0.05,1),IF(D4&lt;=3000,IF(D4*0.04&lt;25,25,CEILING(D4*0.04,1)),IF(D4&lt;=10000,IF(D4*0.03&lt;120,120,CEILING(D4*0.03,1)),IF(D4&lt;=50000,IF(D4*0.02&lt;600,600,CEILING(D4*0.02,1)),IF(D4&lt;=150000,IF(D4*0.01&lt;1000,1000,CEILING(D4*0.01,1)),IF(D4*0.005&lt;1500,1500,CEILING(D4*0.005,1)))))))</f>
        <v>40</v>
      </c>
      <c r="G4" s="11">
        <f t="shared" ref="G4:G12" si="1">CEILING(D4*0.07,1)</f>
        <v>69</v>
      </c>
      <c r="H4" s="2"/>
      <c r="I4" s="2"/>
    </row>
    <row r="5" spans="1:11" x14ac:dyDescent="0.2">
      <c r="A5" s="10" t="s">
        <v>1</v>
      </c>
      <c r="B5" s="4"/>
      <c r="C5" s="4" t="s">
        <v>2</v>
      </c>
      <c r="D5" s="5">
        <v>1552</v>
      </c>
      <c r="E5" s="5">
        <v>11</v>
      </c>
      <c r="F5" s="6">
        <f t="shared" si="0"/>
        <v>63</v>
      </c>
      <c r="G5" s="11">
        <f t="shared" si="1"/>
        <v>109</v>
      </c>
      <c r="H5" s="2"/>
      <c r="I5" s="2"/>
    </row>
    <row r="6" spans="1:11" x14ac:dyDescent="0.2">
      <c r="A6" s="10" t="s">
        <v>1</v>
      </c>
      <c r="B6" s="4"/>
      <c r="C6" s="4" t="s">
        <v>3</v>
      </c>
      <c r="D6" s="5">
        <v>143</v>
      </c>
      <c r="E6" s="5">
        <v>5</v>
      </c>
      <c r="F6" s="6">
        <f t="shared" si="0"/>
        <v>8</v>
      </c>
      <c r="G6" s="11">
        <f t="shared" si="1"/>
        <v>11</v>
      </c>
      <c r="H6" s="2"/>
      <c r="I6" s="2"/>
    </row>
    <row r="7" spans="1:11" x14ac:dyDescent="0.2">
      <c r="A7" s="10" t="s">
        <v>1</v>
      </c>
      <c r="B7" s="4"/>
      <c r="C7" s="4" t="s">
        <v>4</v>
      </c>
      <c r="D7" s="5">
        <v>1997</v>
      </c>
      <c r="E7" s="5">
        <v>9</v>
      </c>
      <c r="F7" s="6">
        <f t="shared" si="0"/>
        <v>80</v>
      </c>
      <c r="G7" s="11">
        <f t="shared" si="1"/>
        <v>140</v>
      </c>
      <c r="H7" s="2"/>
      <c r="I7" s="2"/>
    </row>
    <row r="8" spans="1:11" x14ac:dyDescent="0.2">
      <c r="A8" s="10" t="s">
        <v>1</v>
      </c>
      <c r="B8" s="4"/>
      <c r="C8" s="4" t="s">
        <v>5</v>
      </c>
      <c r="D8" s="5">
        <v>208</v>
      </c>
      <c r="E8" s="5">
        <v>7</v>
      </c>
      <c r="F8" s="6">
        <f t="shared" si="0"/>
        <v>11</v>
      </c>
      <c r="G8" s="11">
        <f t="shared" si="1"/>
        <v>15</v>
      </c>
      <c r="H8" s="2"/>
      <c r="I8" s="2"/>
    </row>
    <row r="9" spans="1:11" x14ac:dyDescent="0.2">
      <c r="A9" s="10" t="s">
        <v>1</v>
      </c>
      <c r="B9" s="4"/>
      <c r="C9" s="4" t="s">
        <v>6</v>
      </c>
      <c r="D9" s="5">
        <v>275</v>
      </c>
      <c r="E9" s="5">
        <v>7</v>
      </c>
      <c r="F9" s="6">
        <f t="shared" si="0"/>
        <v>14</v>
      </c>
      <c r="G9" s="11">
        <f t="shared" si="1"/>
        <v>20</v>
      </c>
      <c r="H9" s="2"/>
      <c r="I9" s="2"/>
    </row>
    <row r="10" spans="1:11" x14ac:dyDescent="0.2">
      <c r="A10" s="10" t="s">
        <v>1</v>
      </c>
      <c r="B10" s="4"/>
      <c r="C10" s="4" t="s">
        <v>7</v>
      </c>
      <c r="D10" s="5">
        <v>173</v>
      </c>
      <c r="E10" s="5">
        <v>7</v>
      </c>
      <c r="F10" s="6">
        <f t="shared" si="0"/>
        <v>9</v>
      </c>
      <c r="G10" s="11">
        <f t="shared" si="1"/>
        <v>13</v>
      </c>
      <c r="H10" s="2"/>
      <c r="I10" s="2"/>
    </row>
    <row r="11" spans="1:11" x14ac:dyDescent="0.2">
      <c r="A11" s="10" t="s">
        <v>1</v>
      </c>
      <c r="B11" s="4"/>
      <c r="C11" s="4" t="s">
        <v>8</v>
      </c>
      <c r="D11" s="5">
        <v>293</v>
      </c>
      <c r="E11" s="5">
        <v>7</v>
      </c>
      <c r="F11" s="6">
        <f t="shared" si="0"/>
        <v>15</v>
      </c>
      <c r="G11" s="11">
        <f t="shared" si="1"/>
        <v>21</v>
      </c>
      <c r="H11" s="2"/>
      <c r="I11" s="2"/>
    </row>
    <row r="12" spans="1:11" x14ac:dyDescent="0.2">
      <c r="A12" s="10" t="s">
        <v>1</v>
      </c>
      <c r="B12" s="4"/>
      <c r="C12" s="4" t="s">
        <v>9</v>
      </c>
      <c r="D12" s="5">
        <v>401</v>
      </c>
      <c r="E12" s="5">
        <v>7</v>
      </c>
      <c r="F12" s="6">
        <f t="shared" si="0"/>
        <v>21</v>
      </c>
      <c r="G12" s="11">
        <f t="shared" si="1"/>
        <v>29</v>
      </c>
      <c r="H12" s="2"/>
      <c r="I12" s="2"/>
    </row>
    <row r="13" spans="1:11" x14ac:dyDescent="0.2">
      <c r="A13" s="10" t="s">
        <v>1</v>
      </c>
      <c r="B13" s="4"/>
      <c r="C13" s="4" t="s">
        <v>1</v>
      </c>
      <c r="D13" s="5">
        <v>93426</v>
      </c>
      <c r="E13" s="5">
        <v>45</v>
      </c>
      <c r="F13" s="6">
        <f t="shared" ref="F13:F21" si="2">IF(D13&lt;=500,CEILING(D13*0.05,1),IF(D13&lt;=3000,IF(D13*0.04&lt;25,25,CEILING(D13*0.04,1)),IF(D13&lt;=10000,IF(D13*0.03&lt;120,120,CEILING(D13*0.03,1)),IF(D13&lt;=50000,IF(D13*0.02&lt;600,600,CEILING(D13*0.02,1)),IF(D13&lt;=150000,IF(D13*0.01&lt;1000,1000,CEILING(D13*0.01,1)),IF(D13*0.005&lt;1500,1500,CEILING(D13*0.005,1)))))))</f>
        <v>1000</v>
      </c>
      <c r="G13" s="11">
        <f t="shared" ref="G13:G21" si="3">CEILING(D13*0.07,1)</f>
        <v>6540</v>
      </c>
      <c r="H13" s="2"/>
      <c r="I13" s="2"/>
    </row>
    <row r="14" spans="1:11" x14ac:dyDescent="0.2">
      <c r="A14" s="10" t="s">
        <v>1</v>
      </c>
      <c r="B14" s="4"/>
      <c r="C14" s="4" t="s">
        <v>10</v>
      </c>
      <c r="D14" s="5">
        <v>342</v>
      </c>
      <c r="E14" s="5">
        <v>7</v>
      </c>
      <c r="F14" s="6">
        <f t="shared" si="2"/>
        <v>18</v>
      </c>
      <c r="G14" s="11">
        <f t="shared" si="3"/>
        <v>24</v>
      </c>
      <c r="H14" s="2"/>
      <c r="I14" s="2"/>
    </row>
    <row r="15" spans="1:11" x14ac:dyDescent="0.2">
      <c r="A15" s="10" t="s">
        <v>1</v>
      </c>
      <c r="B15" s="4"/>
      <c r="C15" s="4" t="s">
        <v>71</v>
      </c>
      <c r="D15" s="5">
        <v>2652</v>
      </c>
      <c r="E15" s="5">
        <v>11</v>
      </c>
      <c r="F15" s="6">
        <f t="shared" si="2"/>
        <v>107</v>
      </c>
      <c r="G15" s="11">
        <f t="shared" si="3"/>
        <v>186</v>
      </c>
      <c r="H15" s="2"/>
      <c r="I15" s="2"/>
    </row>
    <row r="16" spans="1:11" x14ac:dyDescent="0.2">
      <c r="A16" s="10" t="s">
        <v>1</v>
      </c>
      <c r="B16" s="4"/>
      <c r="C16" s="4" t="s">
        <v>11</v>
      </c>
      <c r="D16" s="5">
        <v>312</v>
      </c>
      <c r="E16" s="5">
        <v>7</v>
      </c>
      <c r="F16" s="6">
        <f t="shared" si="2"/>
        <v>16</v>
      </c>
      <c r="G16" s="11">
        <f t="shared" si="3"/>
        <v>22</v>
      </c>
      <c r="H16" s="2"/>
      <c r="I16" s="2"/>
    </row>
    <row r="17" spans="1:9" x14ac:dyDescent="0.2">
      <c r="A17" s="10" t="s">
        <v>1</v>
      </c>
      <c r="B17" s="4"/>
      <c r="C17" s="4" t="s">
        <v>12</v>
      </c>
      <c r="D17" s="5">
        <v>472</v>
      </c>
      <c r="E17" s="5">
        <v>7</v>
      </c>
      <c r="F17" s="6">
        <f t="shared" si="2"/>
        <v>24</v>
      </c>
      <c r="G17" s="11">
        <f t="shared" si="3"/>
        <v>34</v>
      </c>
      <c r="H17" s="2"/>
      <c r="I17" s="2"/>
    </row>
    <row r="18" spans="1:9" x14ac:dyDescent="0.2">
      <c r="A18" s="10" t="s">
        <v>1</v>
      </c>
      <c r="B18" s="4"/>
      <c r="C18" s="4" t="s">
        <v>13</v>
      </c>
      <c r="D18" s="5">
        <v>321</v>
      </c>
      <c r="E18" s="5">
        <v>7</v>
      </c>
      <c r="F18" s="6">
        <f t="shared" si="2"/>
        <v>17</v>
      </c>
      <c r="G18" s="11">
        <f t="shared" si="3"/>
        <v>23</v>
      </c>
      <c r="H18" s="2"/>
      <c r="I18" s="2"/>
    </row>
    <row r="19" spans="1:9" x14ac:dyDescent="0.2">
      <c r="A19" s="10" t="s">
        <v>1</v>
      </c>
      <c r="B19" s="4"/>
      <c r="C19" s="4" t="s">
        <v>14</v>
      </c>
      <c r="D19" s="5">
        <v>405</v>
      </c>
      <c r="E19" s="5">
        <v>7</v>
      </c>
      <c r="F19" s="6">
        <f t="shared" si="2"/>
        <v>21</v>
      </c>
      <c r="G19" s="11">
        <f t="shared" si="3"/>
        <v>29</v>
      </c>
      <c r="H19" s="2"/>
      <c r="I19" s="2"/>
    </row>
    <row r="20" spans="1:9" x14ac:dyDescent="0.2">
      <c r="A20" s="10" t="s">
        <v>1</v>
      </c>
      <c r="B20" s="4"/>
      <c r="C20" s="4" t="s">
        <v>15</v>
      </c>
      <c r="D20" s="5">
        <v>1677</v>
      </c>
      <c r="E20" s="5">
        <v>15</v>
      </c>
      <c r="F20" s="6">
        <f t="shared" si="2"/>
        <v>68</v>
      </c>
      <c r="G20" s="11">
        <f t="shared" si="3"/>
        <v>118</v>
      </c>
      <c r="H20" s="2"/>
      <c r="I20" s="2"/>
    </row>
    <row r="21" spans="1:9" x14ac:dyDescent="0.2">
      <c r="A21" s="10" t="s">
        <v>1</v>
      </c>
      <c r="B21" s="4"/>
      <c r="C21" s="4" t="s">
        <v>16</v>
      </c>
      <c r="D21" s="5">
        <v>341</v>
      </c>
      <c r="E21" s="5">
        <v>7</v>
      </c>
      <c r="F21" s="6">
        <f t="shared" si="2"/>
        <v>18</v>
      </c>
      <c r="G21" s="11">
        <f t="shared" si="3"/>
        <v>24</v>
      </c>
      <c r="H21" s="2"/>
      <c r="I21" s="2"/>
    </row>
    <row r="22" spans="1:9" x14ac:dyDescent="0.2">
      <c r="A22" s="10" t="s">
        <v>1</v>
      </c>
      <c r="B22" s="4"/>
      <c r="C22" s="4" t="s">
        <v>17</v>
      </c>
      <c r="D22" s="5">
        <v>110</v>
      </c>
      <c r="E22" s="5">
        <v>7</v>
      </c>
      <c r="F22" s="6">
        <f t="shared" ref="F22:F31" si="4">IF(D22&lt;=500,CEILING(D22*0.05,1),IF(D22&lt;=3000,IF(D22*0.04&lt;25,25,CEILING(D22*0.04,1)),IF(D22&lt;=10000,IF(D22*0.03&lt;120,120,CEILING(D22*0.03,1)),IF(D22&lt;=50000,IF(D22*0.02&lt;600,600,CEILING(D22*0.02,1)),IF(D22&lt;=150000,IF(D22*0.01&lt;1000,1000,CEILING(D22*0.01,1)),IF(D22*0.005&lt;1500,1500,CEILING(D22*0.005,1)))))))</f>
        <v>6</v>
      </c>
      <c r="G22" s="11">
        <f t="shared" ref="G22:G31" si="5">CEILING(D22*0.07,1)</f>
        <v>8</v>
      </c>
      <c r="H22" s="2"/>
      <c r="I22" s="2"/>
    </row>
    <row r="23" spans="1:9" x14ac:dyDescent="0.2">
      <c r="A23" s="10" t="s">
        <v>1</v>
      </c>
      <c r="B23" s="4"/>
      <c r="C23" s="4" t="s">
        <v>18</v>
      </c>
      <c r="D23" s="5">
        <v>204</v>
      </c>
      <c r="E23" s="5">
        <v>7</v>
      </c>
      <c r="F23" s="6">
        <f t="shared" si="4"/>
        <v>11</v>
      </c>
      <c r="G23" s="11">
        <f t="shared" si="5"/>
        <v>15</v>
      </c>
      <c r="H23" s="2"/>
      <c r="I23" s="2"/>
    </row>
    <row r="24" spans="1:9" x14ac:dyDescent="0.2">
      <c r="A24" s="10" t="s">
        <v>1</v>
      </c>
      <c r="B24" s="4"/>
      <c r="C24" s="4" t="s">
        <v>19</v>
      </c>
      <c r="D24" s="5">
        <v>147</v>
      </c>
      <c r="E24" s="5">
        <v>7</v>
      </c>
      <c r="F24" s="6">
        <f t="shared" si="4"/>
        <v>8</v>
      </c>
      <c r="G24" s="11">
        <f t="shared" si="5"/>
        <v>11</v>
      </c>
      <c r="H24" s="2"/>
      <c r="I24" s="2"/>
    </row>
    <row r="25" spans="1:9" x14ac:dyDescent="0.2">
      <c r="A25" s="10" t="s">
        <v>1</v>
      </c>
      <c r="B25" s="4"/>
      <c r="C25" s="4" t="s">
        <v>20</v>
      </c>
      <c r="D25" s="5">
        <v>460</v>
      </c>
      <c r="E25" s="5">
        <v>7</v>
      </c>
      <c r="F25" s="6">
        <f t="shared" si="4"/>
        <v>23</v>
      </c>
      <c r="G25" s="11">
        <f t="shared" si="5"/>
        <v>33</v>
      </c>
      <c r="H25" s="2"/>
      <c r="I25" s="2"/>
    </row>
    <row r="26" spans="1:9" x14ac:dyDescent="0.2">
      <c r="A26" s="10" t="s">
        <v>1</v>
      </c>
      <c r="B26" s="4"/>
      <c r="C26" s="4" t="s">
        <v>21</v>
      </c>
      <c r="D26" s="5">
        <v>1629</v>
      </c>
      <c r="E26" s="5">
        <v>11</v>
      </c>
      <c r="F26" s="6">
        <f t="shared" si="4"/>
        <v>66</v>
      </c>
      <c r="G26" s="11">
        <f t="shared" si="5"/>
        <v>115</v>
      </c>
      <c r="H26" s="2"/>
      <c r="I26" s="2"/>
    </row>
    <row r="27" spans="1:9" x14ac:dyDescent="0.2">
      <c r="A27" s="10" t="s">
        <v>1</v>
      </c>
      <c r="B27" s="4"/>
      <c r="C27" s="4" t="s">
        <v>22</v>
      </c>
      <c r="D27" s="5">
        <v>924</v>
      </c>
      <c r="E27" s="5">
        <v>9</v>
      </c>
      <c r="F27" s="6">
        <f t="shared" si="4"/>
        <v>37</v>
      </c>
      <c r="G27" s="11">
        <f t="shared" si="5"/>
        <v>65</v>
      </c>
      <c r="H27" s="2"/>
      <c r="I27" s="2"/>
    </row>
    <row r="28" spans="1:9" x14ac:dyDescent="0.2">
      <c r="A28" s="10" t="s">
        <v>1</v>
      </c>
      <c r="B28" s="4"/>
      <c r="C28" s="4" t="s">
        <v>23</v>
      </c>
      <c r="D28" s="5">
        <v>106</v>
      </c>
      <c r="E28" s="5">
        <v>5</v>
      </c>
      <c r="F28" s="6">
        <f t="shared" si="4"/>
        <v>6</v>
      </c>
      <c r="G28" s="11">
        <f t="shared" si="5"/>
        <v>8</v>
      </c>
      <c r="H28" s="2"/>
      <c r="I28" s="2"/>
    </row>
    <row r="29" spans="1:9" x14ac:dyDescent="0.2">
      <c r="A29" s="10" t="s">
        <v>1</v>
      </c>
      <c r="B29" s="4"/>
      <c r="C29" s="4" t="s">
        <v>24</v>
      </c>
      <c r="D29" s="5">
        <v>1510</v>
      </c>
      <c r="E29" s="5">
        <v>11</v>
      </c>
      <c r="F29" s="6">
        <f t="shared" si="4"/>
        <v>61</v>
      </c>
      <c r="G29" s="11">
        <f t="shared" si="5"/>
        <v>106</v>
      </c>
      <c r="H29" s="2"/>
      <c r="I29" s="2"/>
    </row>
    <row r="30" spans="1:9" x14ac:dyDescent="0.2">
      <c r="A30" s="10" t="s">
        <v>1</v>
      </c>
      <c r="B30" s="4"/>
      <c r="C30" s="4" t="s">
        <v>25</v>
      </c>
      <c r="D30" s="5">
        <v>607</v>
      </c>
      <c r="E30" s="5">
        <v>7</v>
      </c>
      <c r="F30" s="6">
        <f t="shared" si="4"/>
        <v>25</v>
      </c>
      <c r="G30" s="11">
        <f t="shared" si="5"/>
        <v>43</v>
      </c>
      <c r="H30" s="2"/>
      <c r="I30" s="2"/>
    </row>
    <row r="31" spans="1:9" x14ac:dyDescent="0.2">
      <c r="A31" s="10" t="s">
        <v>1</v>
      </c>
      <c r="B31" s="4"/>
      <c r="C31" s="4" t="s">
        <v>26</v>
      </c>
      <c r="D31" s="5">
        <v>265</v>
      </c>
      <c r="E31" s="5">
        <v>7</v>
      </c>
      <c r="F31" s="6">
        <f t="shared" si="4"/>
        <v>14</v>
      </c>
      <c r="G31" s="11">
        <f t="shared" si="5"/>
        <v>19</v>
      </c>
      <c r="H31" s="2"/>
      <c r="I31" s="2"/>
    </row>
    <row r="32" spans="1:9" x14ac:dyDescent="0.2">
      <c r="A32" s="10" t="s">
        <v>1</v>
      </c>
      <c r="B32" s="4"/>
      <c r="C32" s="4" t="s">
        <v>27</v>
      </c>
      <c r="D32" s="5">
        <v>391</v>
      </c>
      <c r="E32" s="5">
        <v>9</v>
      </c>
      <c r="F32" s="6">
        <f t="shared" ref="F32:F35" si="6">IF(D32&lt;=500,CEILING(D32*0.05,1),IF(D32&lt;=3000,IF(D32*0.04&lt;25,25,CEILING(D32*0.04,1)),IF(D32&lt;=10000,IF(D32*0.03&lt;120,120,CEILING(D32*0.03,1)),IF(D32&lt;=50000,IF(D32*0.02&lt;600,600,CEILING(D32*0.02,1)),IF(D32&lt;=150000,IF(D32*0.01&lt;1000,1000,CEILING(D32*0.01,1)),IF(D32*0.005&lt;1500,1500,CEILING(D32*0.005,1)))))))</f>
        <v>20</v>
      </c>
      <c r="G32" s="11">
        <f t="shared" ref="G32:G35" si="7">CEILING(D32*0.07,1)</f>
        <v>28</v>
      </c>
      <c r="H32" s="2"/>
      <c r="I32" s="2"/>
    </row>
    <row r="33" spans="1:9" x14ac:dyDescent="0.2">
      <c r="A33" s="10" t="s">
        <v>1</v>
      </c>
      <c r="B33" s="4"/>
      <c r="C33" s="4" t="s">
        <v>28</v>
      </c>
      <c r="D33" s="5">
        <v>407</v>
      </c>
      <c r="E33" s="5">
        <v>5</v>
      </c>
      <c r="F33" s="6">
        <f t="shared" si="6"/>
        <v>21</v>
      </c>
      <c r="G33" s="11">
        <f t="shared" si="7"/>
        <v>29</v>
      </c>
      <c r="H33" s="2"/>
      <c r="I33" s="2"/>
    </row>
    <row r="34" spans="1:9" x14ac:dyDescent="0.2">
      <c r="A34" s="10" t="s">
        <v>1</v>
      </c>
      <c r="B34" s="4"/>
      <c r="C34" s="4" t="s">
        <v>29</v>
      </c>
      <c r="D34" s="5">
        <v>2512</v>
      </c>
      <c r="E34" s="5">
        <v>15</v>
      </c>
      <c r="F34" s="6">
        <f t="shared" si="6"/>
        <v>101</v>
      </c>
      <c r="G34" s="11">
        <f t="shared" si="7"/>
        <v>176</v>
      </c>
      <c r="H34" s="2"/>
      <c r="I34" s="2"/>
    </row>
    <row r="35" spans="1:9" x14ac:dyDescent="0.2">
      <c r="A35" s="10" t="s">
        <v>1</v>
      </c>
      <c r="B35" s="4"/>
      <c r="C35" s="4" t="s">
        <v>30</v>
      </c>
      <c r="D35" s="5">
        <v>357</v>
      </c>
      <c r="E35" s="5">
        <v>7</v>
      </c>
      <c r="F35" s="6">
        <f t="shared" si="6"/>
        <v>18</v>
      </c>
      <c r="G35" s="11">
        <f t="shared" si="7"/>
        <v>25</v>
      </c>
      <c r="H35" s="2"/>
      <c r="I35" s="2"/>
    </row>
    <row r="36" spans="1:9" x14ac:dyDescent="0.2">
      <c r="A36" s="10" t="s">
        <v>1</v>
      </c>
      <c r="B36" s="4"/>
      <c r="C36" s="4" t="s">
        <v>31</v>
      </c>
      <c r="D36" s="5">
        <v>132</v>
      </c>
      <c r="E36" s="5">
        <v>5</v>
      </c>
      <c r="F36" s="6">
        <f t="shared" ref="F36:F42" si="8">IF(D36&lt;=500,CEILING(D36*0.05,1),IF(D36&lt;=3000,IF(D36*0.04&lt;25,25,CEILING(D36*0.04,1)),IF(D36&lt;=10000,IF(D36*0.03&lt;120,120,CEILING(D36*0.03,1)),IF(D36&lt;=50000,IF(D36*0.02&lt;600,600,CEILING(D36*0.02,1)),IF(D36&lt;=150000,IF(D36*0.01&lt;1000,1000,CEILING(D36*0.01,1)),IF(D36*0.005&lt;1500,1500,CEILING(D36*0.005,1)))))))</f>
        <v>7</v>
      </c>
      <c r="G36" s="11">
        <f t="shared" ref="G36:G42" si="9">CEILING(D36*0.07,1)</f>
        <v>10</v>
      </c>
      <c r="H36" s="2"/>
      <c r="I36" s="2"/>
    </row>
    <row r="37" spans="1:9" x14ac:dyDescent="0.2">
      <c r="A37" s="10" t="s">
        <v>1</v>
      </c>
      <c r="B37" s="4"/>
      <c r="C37" s="4" t="s">
        <v>32</v>
      </c>
      <c r="D37" s="5">
        <v>2467</v>
      </c>
      <c r="E37" s="5">
        <v>15</v>
      </c>
      <c r="F37" s="6">
        <f t="shared" si="8"/>
        <v>99</v>
      </c>
      <c r="G37" s="11">
        <f t="shared" si="9"/>
        <v>173</v>
      </c>
      <c r="H37" s="2"/>
      <c r="I37" s="2"/>
    </row>
    <row r="38" spans="1:9" x14ac:dyDescent="0.2">
      <c r="A38" s="10" t="s">
        <v>1</v>
      </c>
      <c r="B38" s="4"/>
      <c r="C38" s="4" t="s">
        <v>33</v>
      </c>
      <c r="D38" s="5">
        <v>545</v>
      </c>
      <c r="E38" s="5">
        <v>7</v>
      </c>
      <c r="F38" s="6">
        <f t="shared" si="8"/>
        <v>25</v>
      </c>
      <c r="G38" s="11">
        <f t="shared" si="9"/>
        <v>39</v>
      </c>
      <c r="H38" s="2"/>
      <c r="I38" s="2"/>
    </row>
    <row r="39" spans="1:9" x14ac:dyDescent="0.2">
      <c r="A39" s="10" t="s">
        <v>1</v>
      </c>
      <c r="B39" s="4"/>
      <c r="C39" s="4" t="s">
        <v>34</v>
      </c>
      <c r="D39" s="5">
        <v>667</v>
      </c>
      <c r="E39" s="5">
        <v>7</v>
      </c>
      <c r="F39" s="6">
        <f t="shared" si="8"/>
        <v>27</v>
      </c>
      <c r="G39" s="11">
        <f t="shared" si="9"/>
        <v>47</v>
      </c>
      <c r="H39" s="2"/>
      <c r="I39" s="2"/>
    </row>
    <row r="40" spans="1:9" x14ac:dyDescent="0.2">
      <c r="A40" s="10" t="s">
        <v>1</v>
      </c>
      <c r="B40" s="4"/>
      <c r="C40" s="4" t="s">
        <v>35</v>
      </c>
      <c r="D40" s="5">
        <v>2691</v>
      </c>
      <c r="E40" s="5">
        <v>9</v>
      </c>
      <c r="F40" s="6">
        <f t="shared" si="8"/>
        <v>108</v>
      </c>
      <c r="G40" s="11">
        <f t="shared" si="9"/>
        <v>189</v>
      </c>
      <c r="H40" s="2"/>
      <c r="I40" s="2"/>
    </row>
    <row r="41" spans="1:9" x14ac:dyDescent="0.2">
      <c r="A41" s="10" t="s">
        <v>1</v>
      </c>
      <c r="B41" s="4"/>
      <c r="C41" s="4" t="s">
        <v>36</v>
      </c>
      <c r="D41" s="5">
        <v>227</v>
      </c>
      <c r="E41" s="5">
        <v>7</v>
      </c>
      <c r="F41" s="6">
        <f t="shared" si="8"/>
        <v>12</v>
      </c>
      <c r="G41" s="11">
        <f t="shared" si="9"/>
        <v>16</v>
      </c>
      <c r="H41" s="2"/>
      <c r="I41" s="2"/>
    </row>
    <row r="42" spans="1:9" x14ac:dyDescent="0.2">
      <c r="A42" s="10" t="s">
        <v>1</v>
      </c>
      <c r="B42" s="4"/>
      <c r="C42" s="4" t="s">
        <v>37</v>
      </c>
      <c r="D42" s="5">
        <v>116</v>
      </c>
      <c r="E42" s="5">
        <v>7</v>
      </c>
      <c r="F42" s="6">
        <f t="shared" si="8"/>
        <v>6</v>
      </c>
      <c r="G42" s="11">
        <f t="shared" si="9"/>
        <v>9</v>
      </c>
      <c r="H42" s="2"/>
      <c r="I42" s="2"/>
    </row>
    <row r="43" spans="1:9" x14ac:dyDescent="0.2">
      <c r="A43" s="10" t="s">
        <v>1</v>
      </c>
      <c r="B43" s="4"/>
      <c r="C43" s="4" t="s">
        <v>38</v>
      </c>
      <c r="D43" s="5">
        <v>367</v>
      </c>
      <c r="E43" s="5">
        <v>7</v>
      </c>
      <c r="F43" s="6">
        <f t="shared" ref="F43:F47" si="10">IF(D43&lt;=500,CEILING(D43*0.05,1),IF(D43&lt;=3000,IF(D43*0.04&lt;25,25,CEILING(D43*0.04,1)),IF(D43&lt;=10000,IF(D43*0.03&lt;120,120,CEILING(D43*0.03,1)),IF(D43&lt;=50000,IF(D43*0.02&lt;600,600,CEILING(D43*0.02,1)),IF(D43&lt;=150000,IF(D43*0.01&lt;1000,1000,CEILING(D43*0.01,1)),IF(D43*0.005&lt;1500,1500,CEILING(D43*0.005,1)))))))</f>
        <v>19</v>
      </c>
      <c r="G43" s="11">
        <f t="shared" ref="G43:G47" si="11">CEILING(D43*0.07,1)</f>
        <v>26</v>
      </c>
      <c r="H43" s="2"/>
      <c r="I43" s="2"/>
    </row>
    <row r="44" spans="1:9" x14ac:dyDescent="0.2">
      <c r="A44" s="10" t="s">
        <v>1</v>
      </c>
      <c r="B44" s="4"/>
      <c r="C44" s="4" t="s">
        <v>39</v>
      </c>
      <c r="D44" s="5">
        <v>363</v>
      </c>
      <c r="E44" s="5">
        <v>7</v>
      </c>
      <c r="F44" s="6">
        <f t="shared" si="10"/>
        <v>19</v>
      </c>
      <c r="G44" s="11">
        <f t="shared" si="11"/>
        <v>26</v>
      </c>
      <c r="H44" s="2"/>
      <c r="I44" s="2"/>
    </row>
    <row r="45" spans="1:9" x14ac:dyDescent="0.2">
      <c r="A45" s="10" t="s">
        <v>1</v>
      </c>
      <c r="B45" s="4"/>
      <c r="C45" s="4" t="s">
        <v>40</v>
      </c>
      <c r="D45" s="5">
        <v>776</v>
      </c>
      <c r="E45" s="5">
        <v>9</v>
      </c>
      <c r="F45" s="6">
        <f t="shared" si="10"/>
        <v>32</v>
      </c>
      <c r="G45" s="11">
        <f t="shared" si="11"/>
        <v>55</v>
      </c>
      <c r="H45" s="2"/>
      <c r="I45" s="2"/>
    </row>
    <row r="46" spans="1:9" x14ac:dyDescent="0.2">
      <c r="A46" s="10" t="s">
        <v>1</v>
      </c>
      <c r="B46" s="4"/>
      <c r="C46" s="4" t="s">
        <v>41</v>
      </c>
      <c r="D46" s="5">
        <v>271</v>
      </c>
      <c r="E46" s="5">
        <v>7</v>
      </c>
      <c r="F46" s="6">
        <f t="shared" si="10"/>
        <v>14</v>
      </c>
      <c r="G46" s="11">
        <f t="shared" si="11"/>
        <v>19</v>
      </c>
      <c r="H46" s="2"/>
      <c r="I46" s="2"/>
    </row>
    <row r="47" spans="1:9" x14ac:dyDescent="0.2">
      <c r="A47" s="10" t="s">
        <v>1</v>
      </c>
      <c r="B47" s="4"/>
      <c r="C47" s="4" t="s">
        <v>42</v>
      </c>
      <c r="D47" s="5">
        <v>424</v>
      </c>
      <c r="E47" s="5">
        <v>7</v>
      </c>
      <c r="F47" s="6">
        <f t="shared" si="10"/>
        <v>22</v>
      </c>
      <c r="G47" s="11">
        <f t="shared" si="11"/>
        <v>30</v>
      </c>
      <c r="H47" s="2"/>
      <c r="I47" s="2"/>
    </row>
    <row r="48" spans="1:9" x14ac:dyDescent="0.2">
      <c r="A48" s="10" t="s">
        <v>1</v>
      </c>
      <c r="B48" s="4"/>
      <c r="C48" s="4" t="s">
        <v>43</v>
      </c>
      <c r="D48" s="5">
        <v>192</v>
      </c>
      <c r="E48" s="5">
        <v>5</v>
      </c>
      <c r="F48" s="6">
        <f t="shared" ref="F48:F50" si="12">IF(D48&lt;=500,CEILING(D48*0.05,1),IF(D48&lt;=3000,IF(D48*0.04&lt;25,25,CEILING(D48*0.04,1)),IF(D48&lt;=10000,IF(D48*0.03&lt;120,120,CEILING(D48*0.03,1)),IF(D48&lt;=50000,IF(D48*0.02&lt;600,600,CEILING(D48*0.02,1)),IF(D48&lt;=150000,IF(D48*0.01&lt;1000,1000,CEILING(D48*0.01,1)),IF(D48*0.005&lt;1500,1500,CEILING(D48*0.005,1)))))))</f>
        <v>10</v>
      </c>
      <c r="G48" s="11">
        <f t="shared" ref="G48:G50" si="13">CEILING(D48*0.07,1)</f>
        <v>14</v>
      </c>
      <c r="H48" s="2"/>
      <c r="I48" s="2"/>
    </row>
    <row r="49" spans="1:9" x14ac:dyDescent="0.2">
      <c r="A49" s="10" t="s">
        <v>1</v>
      </c>
      <c r="B49" s="4"/>
      <c r="C49" s="4" t="s">
        <v>44</v>
      </c>
      <c r="D49" s="5">
        <v>1359</v>
      </c>
      <c r="E49" s="5">
        <v>11</v>
      </c>
      <c r="F49" s="6">
        <f t="shared" si="12"/>
        <v>55</v>
      </c>
      <c r="G49" s="11">
        <f t="shared" si="13"/>
        <v>96</v>
      </c>
      <c r="H49" s="2"/>
      <c r="I49" s="2"/>
    </row>
    <row r="50" spans="1:9" x14ac:dyDescent="0.2">
      <c r="A50" s="10" t="s">
        <v>1</v>
      </c>
      <c r="B50" s="4"/>
      <c r="C50" s="4" t="s">
        <v>45</v>
      </c>
      <c r="D50" s="5">
        <v>953</v>
      </c>
      <c r="E50" s="5">
        <v>11</v>
      </c>
      <c r="F50" s="6">
        <f t="shared" si="12"/>
        <v>39</v>
      </c>
      <c r="G50" s="11">
        <f t="shared" si="13"/>
        <v>67</v>
      </c>
      <c r="H50" s="2"/>
      <c r="I50" s="2"/>
    </row>
    <row r="51" spans="1:9" x14ac:dyDescent="0.2">
      <c r="A51" s="10" t="s">
        <v>1</v>
      </c>
      <c r="B51" s="4"/>
      <c r="C51" s="4" t="s">
        <v>46</v>
      </c>
      <c r="D51" s="5">
        <v>526</v>
      </c>
      <c r="E51" s="5">
        <v>7</v>
      </c>
      <c r="F51" s="6">
        <f t="shared" ref="F51:F57" si="14">IF(D51&lt;=500,CEILING(D51*0.05,1),IF(D51&lt;=3000,IF(D51*0.04&lt;25,25,CEILING(D51*0.04,1)),IF(D51&lt;=10000,IF(D51*0.03&lt;120,120,CEILING(D51*0.03,1)),IF(D51&lt;=50000,IF(D51*0.02&lt;600,600,CEILING(D51*0.02,1)),IF(D51&lt;=150000,IF(D51*0.01&lt;1000,1000,CEILING(D51*0.01,1)),IF(D51*0.005&lt;1500,1500,CEILING(D51*0.005,1)))))))</f>
        <v>25</v>
      </c>
      <c r="G51" s="11">
        <f t="shared" ref="G51:G57" si="15">CEILING(D51*0.07,1)</f>
        <v>37</v>
      </c>
      <c r="H51" s="2"/>
      <c r="I51" s="2"/>
    </row>
    <row r="52" spans="1:9" x14ac:dyDescent="0.2">
      <c r="A52" s="10" t="s">
        <v>1</v>
      </c>
      <c r="B52" s="4"/>
      <c r="C52" s="4" t="s">
        <v>47</v>
      </c>
      <c r="D52" s="5">
        <v>2901</v>
      </c>
      <c r="E52" s="5">
        <v>9</v>
      </c>
      <c r="F52" s="6">
        <f t="shared" si="14"/>
        <v>117</v>
      </c>
      <c r="G52" s="11">
        <f t="shared" si="15"/>
        <v>204</v>
      </c>
      <c r="H52" s="2"/>
      <c r="I52" s="2"/>
    </row>
    <row r="53" spans="1:9" x14ac:dyDescent="0.2">
      <c r="A53" s="10" t="s">
        <v>1</v>
      </c>
      <c r="B53" s="4"/>
      <c r="C53" s="4" t="s">
        <v>48</v>
      </c>
      <c r="D53" s="5">
        <v>1310</v>
      </c>
      <c r="E53" s="5">
        <v>9</v>
      </c>
      <c r="F53" s="6">
        <f t="shared" si="14"/>
        <v>53</v>
      </c>
      <c r="G53" s="11">
        <f t="shared" si="15"/>
        <v>92</v>
      </c>
      <c r="H53" s="2"/>
      <c r="I53" s="2"/>
    </row>
    <row r="54" spans="1:9" x14ac:dyDescent="0.2">
      <c r="A54" s="10" t="s">
        <v>1</v>
      </c>
      <c r="B54" s="4"/>
      <c r="C54" s="4" t="s">
        <v>49</v>
      </c>
      <c r="D54" s="5">
        <v>502</v>
      </c>
      <c r="E54" s="5">
        <v>7</v>
      </c>
      <c r="F54" s="6">
        <f t="shared" si="14"/>
        <v>25</v>
      </c>
      <c r="G54" s="11">
        <f t="shared" si="15"/>
        <v>36</v>
      </c>
      <c r="H54" s="2"/>
      <c r="I54" s="2"/>
    </row>
    <row r="55" spans="1:9" x14ac:dyDescent="0.2">
      <c r="A55" s="10" t="s">
        <v>1</v>
      </c>
      <c r="B55" s="4"/>
      <c r="C55" s="4" t="s">
        <v>50</v>
      </c>
      <c r="D55" s="5">
        <v>61</v>
      </c>
      <c r="E55" s="5">
        <v>5</v>
      </c>
      <c r="F55" s="6">
        <f t="shared" si="14"/>
        <v>4</v>
      </c>
      <c r="G55" s="11">
        <f t="shared" si="15"/>
        <v>5</v>
      </c>
      <c r="H55" s="2"/>
      <c r="I55" s="2"/>
    </row>
    <row r="56" spans="1:9" x14ac:dyDescent="0.2">
      <c r="A56" s="10" t="s">
        <v>1</v>
      </c>
      <c r="B56" s="4"/>
      <c r="C56" s="4" t="s">
        <v>51</v>
      </c>
      <c r="D56" s="5">
        <v>218</v>
      </c>
      <c r="E56" s="5">
        <v>7</v>
      </c>
      <c r="F56" s="6">
        <f t="shared" si="14"/>
        <v>11</v>
      </c>
      <c r="G56" s="11">
        <f t="shared" si="15"/>
        <v>16</v>
      </c>
      <c r="H56" s="2"/>
      <c r="I56" s="2"/>
    </row>
    <row r="57" spans="1:9" x14ac:dyDescent="0.2">
      <c r="A57" s="10" t="s">
        <v>1</v>
      </c>
      <c r="B57" s="4"/>
      <c r="C57" s="4" t="s">
        <v>52</v>
      </c>
      <c r="D57" s="5">
        <v>1373</v>
      </c>
      <c r="E57" s="5">
        <v>15</v>
      </c>
      <c r="F57" s="6">
        <f t="shared" si="14"/>
        <v>55</v>
      </c>
      <c r="G57" s="11">
        <f t="shared" si="15"/>
        <v>97</v>
      </c>
      <c r="H57" s="2"/>
      <c r="I57" s="2"/>
    </row>
    <row r="58" spans="1:9" x14ac:dyDescent="0.2">
      <c r="A58" s="10" t="s">
        <v>1</v>
      </c>
      <c r="B58" s="4"/>
      <c r="C58" s="4" t="s">
        <v>53</v>
      </c>
      <c r="D58" s="5">
        <v>507</v>
      </c>
      <c r="E58" s="5">
        <v>9</v>
      </c>
      <c r="F58" s="6">
        <f t="shared" ref="F58:F64" si="16">IF(D58&lt;=500,CEILING(D58*0.05,1),IF(D58&lt;=3000,IF(D58*0.04&lt;25,25,CEILING(D58*0.04,1)),IF(D58&lt;=10000,IF(D58*0.03&lt;120,120,CEILING(D58*0.03,1)),IF(D58&lt;=50000,IF(D58*0.02&lt;600,600,CEILING(D58*0.02,1)),IF(D58&lt;=150000,IF(D58*0.01&lt;1000,1000,CEILING(D58*0.01,1)),IF(D58*0.005&lt;1500,1500,CEILING(D58*0.005,1)))))))</f>
        <v>25</v>
      </c>
      <c r="G58" s="11">
        <f t="shared" ref="G58:G64" si="17">CEILING(D58*0.07,1)</f>
        <v>36</v>
      </c>
      <c r="H58" s="2"/>
      <c r="I58" s="2"/>
    </row>
    <row r="59" spans="1:9" x14ac:dyDescent="0.2">
      <c r="A59" s="10" t="s">
        <v>1</v>
      </c>
      <c r="B59" s="4"/>
      <c r="C59" s="4" t="s">
        <v>54</v>
      </c>
      <c r="D59" s="5">
        <v>2269</v>
      </c>
      <c r="E59" s="5">
        <v>9</v>
      </c>
      <c r="F59" s="6">
        <f t="shared" si="16"/>
        <v>91</v>
      </c>
      <c r="G59" s="11">
        <f t="shared" si="17"/>
        <v>159</v>
      </c>
      <c r="H59" s="2"/>
      <c r="I59" s="2"/>
    </row>
    <row r="60" spans="1:9" x14ac:dyDescent="0.2">
      <c r="A60" s="10" t="s">
        <v>1</v>
      </c>
      <c r="B60" s="4"/>
      <c r="C60" s="4" t="s">
        <v>55</v>
      </c>
      <c r="D60" s="5">
        <v>610</v>
      </c>
      <c r="E60" s="5">
        <v>9</v>
      </c>
      <c r="F60" s="6">
        <f t="shared" si="16"/>
        <v>25</v>
      </c>
      <c r="G60" s="11">
        <f t="shared" si="17"/>
        <v>43</v>
      </c>
      <c r="H60" s="2"/>
      <c r="I60" s="2"/>
    </row>
    <row r="61" spans="1:9" x14ac:dyDescent="0.2">
      <c r="A61" s="10" t="s">
        <v>1</v>
      </c>
      <c r="B61" s="4"/>
      <c r="C61" s="4" t="s">
        <v>56</v>
      </c>
      <c r="D61" s="5">
        <v>457</v>
      </c>
      <c r="E61" s="5">
        <v>9</v>
      </c>
      <c r="F61" s="6">
        <f t="shared" si="16"/>
        <v>23</v>
      </c>
      <c r="G61" s="11">
        <f t="shared" si="17"/>
        <v>32</v>
      </c>
      <c r="H61" s="2"/>
      <c r="I61" s="2"/>
    </row>
    <row r="62" spans="1:9" x14ac:dyDescent="0.2">
      <c r="A62" s="10" t="s">
        <v>1</v>
      </c>
      <c r="B62" s="4"/>
      <c r="C62" s="4" t="s">
        <v>57</v>
      </c>
      <c r="D62" s="5">
        <v>43</v>
      </c>
      <c r="E62" s="5">
        <v>5</v>
      </c>
      <c r="F62" s="6">
        <f t="shared" si="16"/>
        <v>3</v>
      </c>
      <c r="G62" s="11">
        <f t="shared" si="17"/>
        <v>4</v>
      </c>
      <c r="H62" s="2"/>
      <c r="I62" s="2"/>
    </row>
    <row r="63" spans="1:9" x14ac:dyDescent="0.2">
      <c r="A63" s="10" t="s">
        <v>1</v>
      </c>
      <c r="B63" s="4"/>
      <c r="C63" s="4" t="s">
        <v>58</v>
      </c>
      <c r="D63" s="5">
        <v>839</v>
      </c>
      <c r="E63" s="5">
        <v>9</v>
      </c>
      <c r="F63" s="6">
        <f t="shared" si="16"/>
        <v>34</v>
      </c>
      <c r="G63" s="11">
        <f t="shared" si="17"/>
        <v>59</v>
      </c>
      <c r="H63" s="2"/>
      <c r="I63" s="2"/>
    </row>
    <row r="64" spans="1:9" x14ac:dyDescent="0.2">
      <c r="A64" s="10" t="s">
        <v>1</v>
      </c>
      <c r="B64" s="4"/>
      <c r="C64" s="4" t="s">
        <v>59</v>
      </c>
      <c r="D64" s="5">
        <v>428</v>
      </c>
      <c r="E64" s="5">
        <v>7</v>
      </c>
      <c r="F64" s="6">
        <f t="shared" si="16"/>
        <v>22</v>
      </c>
      <c r="G64" s="11">
        <f t="shared" si="17"/>
        <v>30</v>
      </c>
      <c r="H64" s="2"/>
      <c r="I64" s="2"/>
    </row>
    <row r="65" spans="1:9" x14ac:dyDescent="0.2">
      <c r="A65" s="10" t="s">
        <v>1</v>
      </c>
      <c r="B65" s="4"/>
      <c r="C65" s="4" t="s">
        <v>60</v>
      </c>
      <c r="D65" s="5">
        <v>377</v>
      </c>
      <c r="E65" s="5">
        <v>7</v>
      </c>
      <c r="F65" s="6">
        <f t="shared" ref="F65:F67" si="18">IF(D65&lt;=500,CEILING(D65*0.05,1),IF(D65&lt;=3000,IF(D65*0.04&lt;25,25,CEILING(D65*0.04,1)),IF(D65&lt;=10000,IF(D65*0.03&lt;120,120,CEILING(D65*0.03,1)),IF(D65&lt;=50000,IF(D65*0.02&lt;600,600,CEILING(D65*0.02,1)),IF(D65&lt;=150000,IF(D65*0.01&lt;1000,1000,CEILING(D65*0.01,1)),IF(D65*0.005&lt;1500,1500,CEILING(D65*0.005,1)))))))</f>
        <v>19</v>
      </c>
      <c r="G65" s="11">
        <f t="shared" ref="G65:G67" si="19">CEILING(D65*0.07,1)</f>
        <v>27</v>
      </c>
      <c r="H65" s="2"/>
      <c r="I65" s="2"/>
    </row>
    <row r="66" spans="1:9" x14ac:dyDescent="0.2">
      <c r="A66" s="10" t="s">
        <v>1</v>
      </c>
      <c r="B66" s="4"/>
      <c r="C66" s="4" t="s">
        <v>61</v>
      </c>
      <c r="D66" s="5">
        <v>54</v>
      </c>
      <c r="E66" s="5">
        <v>7</v>
      </c>
      <c r="F66" s="6">
        <f t="shared" si="18"/>
        <v>3</v>
      </c>
      <c r="G66" s="11">
        <f t="shared" si="19"/>
        <v>4</v>
      </c>
      <c r="H66" s="2"/>
      <c r="I66" s="2"/>
    </row>
    <row r="67" spans="1:9" x14ac:dyDescent="0.2">
      <c r="A67" s="10" t="s">
        <v>1</v>
      </c>
      <c r="B67" s="4"/>
      <c r="C67" s="4" t="s">
        <v>62</v>
      </c>
      <c r="D67" s="5">
        <v>419</v>
      </c>
      <c r="E67" s="5">
        <v>9</v>
      </c>
      <c r="F67" s="6">
        <f t="shared" si="18"/>
        <v>21</v>
      </c>
      <c r="G67" s="11">
        <f t="shared" si="19"/>
        <v>30</v>
      </c>
      <c r="H67" s="2"/>
      <c r="I67" s="2"/>
    </row>
    <row r="69" spans="1:9" x14ac:dyDescent="0.2">
      <c r="A69" s="12"/>
      <c r="C69" s="1" t="s">
        <v>72</v>
      </c>
      <c r="D69" s="13"/>
      <c r="F69" s="14"/>
    </row>
    <row r="70" spans="1:9" x14ac:dyDescent="0.2">
      <c r="A70" s="12"/>
      <c r="D70" s="13"/>
      <c r="F70" s="14"/>
    </row>
    <row r="71" spans="1:9" ht="154.5" customHeight="1" x14ac:dyDescent="0.25">
      <c r="A71" s="19" t="s">
        <v>76</v>
      </c>
      <c r="B71" s="19"/>
      <c r="C71" s="19"/>
      <c r="D71" s="19"/>
      <c r="E71" s="19"/>
      <c r="F71" s="20"/>
      <c r="G71" s="20"/>
    </row>
    <row r="72" spans="1:9" x14ac:dyDescent="0.2">
      <c r="F72" s="1"/>
    </row>
    <row r="73" spans="1:9" x14ac:dyDescent="0.2">
      <c r="A73" s="1" t="s">
        <v>73</v>
      </c>
      <c r="F73" s="1"/>
    </row>
    <row r="74" spans="1:9" x14ac:dyDescent="0.2">
      <c r="A74" s="1" t="s">
        <v>74</v>
      </c>
      <c r="F74" s="1"/>
    </row>
    <row r="75" spans="1:9" x14ac:dyDescent="0.2">
      <c r="F75" s="1"/>
    </row>
    <row r="76" spans="1:9" x14ac:dyDescent="0.2">
      <c r="A76" s="1" t="s">
        <v>75</v>
      </c>
      <c r="F76" s="1"/>
    </row>
    <row r="77" spans="1:9" x14ac:dyDescent="0.2">
      <c r="A77" s="1" t="s">
        <v>80</v>
      </c>
      <c r="E77" s="15"/>
      <c r="F77" s="1"/>
    </row>
    <row r="79" spans="1:9" x14ac:dyDescent="0.2">
      <c r="B79" s="1" t="s">
        <v>77</v>
      </c>
    </row>
    <row r="80" spans="1:9" x14ac:dyDescent="0.2">
      <c r="E80" s="15" t="s">
        <v>77</v>
      </c>
      <c r="F80" s="1"/>
    </row>
    <row r="81" spans="5:6" x14ac:dyDescent="0.2">
      <c r="E81" s="15" t="s">
        <v>78</v>
      </c>
      <c r="F81" s="1"/>
    </row>
    <row r="82" spans="5:6" x14ac:dyDescent="0.2">
      <c r="E82" s="15" t="s">
        <v>79</v>
      </c>
      <c r="F82" s="1"/>
    </row>
  </sheetData>
  <sortState xmlns:xlrd2="http://schemas.microsoft.com/office/spreadsheetml/2017/richdata2" ref="A4:F628">
    <sortCondition ref="C4:C628"/>
  </sortState>
  <mergeCells count="3">
    <mergeCell ref="A1:G1"/>
    <mergeCell ref="A2:G2"/>
    <mergeCell ref="A71:G7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Kostík Jan</cp:lastModifiedBy>
  <cp:lastPrinted>2022-06-20T07:26:10Z</cp:lastPrinted>
  <dcterms:created xsi:type="dcterms:W3CDTF">2014-06-13T07:29:39Z</dcterms:created>
  <dcterms:modified xsi:type="dcterms:W3CDTF">2022-06-20T07:36:25Z</dcterms:modified>
</cp:coreProperties>
</file>