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rv02\store\oku\2017\Dotace_2017\K\RM\Vyhodnocení_DP_2016\"/>
    </mc:Choice>
  </mc:AlternateContent>
  <bookViews>
    <workbookView xWindow="360" yWindow="270" windowWidth="11415" windowHeight="8775"/>
  </bookViews>
  <sheets>
    <sheet name="1.výzva" sheetId="1" r:id="rId1"/>
    <sheet name="právní subjektivita" sheetId="3" r:id="rId2"/>
  </sheets>
  <definedNames>
    <definedName name="_xlnm._FilterDatabase" localSheetId="0" hidden="1">'1.výzva'!$A$6:$K$33</definedName>
    <definedName name="_xlnm.Print_Titles" localSheetId="0">'1.výzva'!$6:$6</definedName>
  </definedNames>
  <calcPr calcId="162913"/>
</workbook>
</file>

<file path=xl/calcChain.xml><?xml version="1.0" encoding="utf-8"?>
<calcChain xmlns="http://schemas.openxmlformats.org/spreadsheetml/2006/main">
  <c r="G111" i="1" l="1"/>
  <c r="G34" i="1" l="1"/>
  <c r="G106" i="1" l="1"/>
  <c r="G103" i="1"/>
  <c r="G100" i="1"/>
  <c r="G95" i="1"/>
  <c r="G43" i="1"/>
  <c r="G113" i="1" l="1"/>
</calcChain>
</file>

<file path=xl/sharedStrings.xml><?xml version="1.0" encoding="utf-8"?>
<sst xmlns="http://schemas.openxmlformats.org/spreadsheetml/2006/main" count="504" uniqueCount="367">
  <si>
    <t>žadatel</t>
  </si>
  <si>
    <t>číslo projektu</t>
  </si>
  <si>
    <t>název projektu</t>
  </si>
  <si>
    <t>číslo smlouvy</t>
  </si>
  <si>
    <t>právní subj.</t>
  </si>
  <si>
    <t xml:space="preserve">Rozpočet celkem:                                     </t>
  </si>
  <si>
    <t>vrátit</t>
  </si>
  <si>
    <t>poř. číslo</t>
  </si>
  <si>
    <t>celkem OP2 - reprezentace</t>
  </si>
  <si>
    <t>celkem OP1 - celoroční činnost</t>
  </si>
  <si>
    <t>celkem OP3 - kulturní akce</t>
  </si>
  <si>
    <t>celkem  OP4 - klubová hudební scéna</t>
  </si>
  <si>
    <t xml:space="preserve">kontrola vyúčtování </t>
  </si>
  <si>
    <t>celkem  OP5 - město v pohybu</t>
  </si>
  <si>
    <t xml:space="preserve">poznámka </t>
  </si>
  <si>
    <t>COLLEGIUM MUSICUM BUDVICENSE</t>
  </si>
  <si>
    <t>Mažoretkový klub Panenky České Budějovice</t>
  </si>
  <si>
    <t>Metropol CB o.p.s.</t>
  </si>
  <si>
    <t>Divadlo Za rohem</t>
  </si>
  <si>
    <t>VELKÝ DECHOVÝ ORCHESTR ČESKÉ BUDĚJOVICE, o. s.</t>
  </si>
  <si>
    <t>ŽESTĚ DVĚSTĚ</t>
  </si>
  <si>
    <t>Alena Schelová</t>
  </si>
  <si>
    <t>Jihočeská vědecká knihovna v Českých Budějovicích</t>
  </si>
  <si>
    <t>Ars klub České Budějovice</t>
  </si>
  <si>
    <t>Prostor pro všechny o. s.</t>
  </si>
  <si>
    <t>o. s.</t>
  </si>
  <si>
    <t>vyplacená dotace Kč</t>
  </si>
  <si>
    <t>Divadélko Růžek</t>
  </si>
  <si>
    <t>Celoroční činnost DFS Bárováček</t>
  </si>
  <si>
    <t>o.p.s.</t>
  </si>
  <si>
    <t>f.o.p.</t>
  </si>
  <si>
    <t>p. o. ČB</t>
  </si>
  <si>
    <t>c.p.o</t>
  </si>
  <si>
    <t>c.n.s</t>
  </si>
  <si>
    <t xml:space="preserve">s.r.o. </t>
  </si>
  <si>
    <t>fyzická osoba nepodnikající</t>
  </si>
  <si>
    <t>fyzická osoba podnikající</t>
  </si>
  <si>
    <t>příspěvková organizace ČB</t>
  </si>
  <si>
    <t>cizí příspěvková organizace</t>
  </si>
  <si>
    <t>církve a náboženské společnosti</t>
  </si>
  <si>
    <t>společnost s ručením omezeným</t>
  </si>
  <si>
    <t>obecně prospěšná společnost</t>
  </si>
  <si>
    <t xml:space="preserve">f.o.n. </t>
  </si>
  <si>
    <t>Gymnázium J. V. Jirsíka, České Budějovice, Fráni Šrámka 23</t>
  </si>
  <si>
    <t>Základní škola a Mateřská škola J. Š. Baara, Jírovcova 9/a, České Budějovice</t>
  </si>
  <si>
    <t>Dům dětí a mládeže, České Budějovice, U Zimního stadionu 1</t>
  </si>
  <si>
    <t>Svaz důchodců České republiky - Městská organizace České Budějovice</t>
  </si>
  <si>
    <t>Občanské sdružení Kultura pro mládež</t>
  </si>
  <si>
    <t>Jihočeský soubor písní a tanců ÚSVIT</t>
  </si>
  <si>
    <t>Zkusebny.com - volnočasové kulturní centrum pro děti a mládež</t>
  </si>
  <si>
    <t>CELOROČNÍ ČINNOST ORCHESTRU COLLEGIUM MUSICUM BUDVICENSE</t>
  </si>
  <si>
    <t>Zdeněk Kult</t>
  </si>
  <si>
    <t>Hudební škola Vojtěch o.p.s.</t>
  </si>
  <si>
    <t>GRIF Line s.r.o.</t>
  </si>
  <si>
    <t>Občanské sdružení KYVADLO</t>
  </si>
  <si>
    <t>Regionální ozvěny FEBIOFESTu České Budějovice</t>
  </si>
  <si>
    <t>Město lidem - lidé městu (Krajinské korzo)</t>
  </si>
  <si>
    <t>f. o. n.</t>
  </si>
  <si>
    <t>c. p. o.</t>
  </si>
  <si>
    <t>p. o. CB</t>
  </si>
  <si>
    <t>Na půl cesty</t>
  </si>
  <si>
    <t>Malý Furiant, základní organizace Svazu klubů mládeže</t>
  </si>
  <si>
    <t>Celoroční činnost nově vzniklých i stávajících přípravných pěveckých oddělení Dětského pěveckého sboru Carmína</t>
  </si>
  <si>
    <t>celoroční výstavní činnost galerie Měsíc ve dne</t>
  </si>
  <si>
    <t>Podpora činnosti Dětského sboru Hudební školy Vojtěch o.p.s.</t>
  </si>
  <si>
    <t>Cantus Firmus, z. s.</t>
  </si>
  <si>
    <t>Biskupské gymnázium J. N. Neumanna a Církevní základní škola</t>
  </si>
  <si>
    <t>Deadend o. s.</t>
  </si>
  <si>
    <t>Budside o. s.</t>
  </si>
  <si>
    <t>Jan Maule</t>
  </si>
  <si>
    <t>VERBA PLUS s.r.o.</t>
  </si>
  <si>
    <t>Miroslav Mareš</t>
  </si>
  <si>
    <t>Milan Pleva</t>
  </si>
  <si>
    <t>Římskokatolická farnost - děkanství u kostela sv. Mikuláše, České Budějovice 1</t>
  </si>
  <si>
    <t>OUTDOOR FILMS s.r.o.</t>
  </si>
  <si>
    <t>Metroklub Big Band o. s.</t>
  </si>
  <si>
    <t>Knihovna - živé místo</t>
  </si>
  <si>
    <t>festival živé literatury Literatura žije!</t>
  </si>
  <si>
    <t>Občanské sdružení Brčko</t>
  </si>
  <si>
    <t>Milan Binder</t>
  </si>
  <si>
    <t>Jana Švarcová</t>
  </si>
  <si>
    <t>METROPOL, spol. s r.o.</t>
  </si>
  <si>
    <t>k2cb s.r.o.</t>
  </si>
  <si>
    <t>s. r. o.</t>
  </si>
  <si>
    <t>f. o. p.</t>
  </si>
  <si>
    <t>Přehled podpořených projektů</t>
  </si>
  <si>
    <t>Dotační program města České Budějovice na podporu kultury v roce 2016</t>
  </si>
  <si>
    <r>
      <t>1. výzva</t>
    </r>
    <r>
      <rPr>
        <b/>
        <i/>
        <sz val="12"/>
        <rFont val="Calibri"/>
        <family val="2"/>
        <charset val="238"/>
        <scheme val="minor"/>
      </rPr>
      <t xml:space="preserve"> dle usnesení RM č. 261/2016 ze dne 29. 2. 2016 a ZM č. 60/2016 ze dne 14. 3. 2016  </t>
    </r>
  </si>
  <si>
    <t>OKU/1/1/1/2016</t>
  </si>
  <si>
    <t>OKU/1/1/2/2016</t>
  </si>
  <si>
    <t>OKU/1/1/3/2016</t>
  </si>
  <si>
    <t>OKU/1/1/4/2016</t>
  </si>
  <si>
    <t>OKU/1/1/5/2016</t>
  </si>
  <si>
    <t>OKU/1/1/6/2016</t>
  </si>
  <si>
    <t>OKU/1/1/7/2016</t>
  </si>
  <si>
    <t>OKU/1/1/9/2016</t>
  </si>
  <si>
    <t>OKU/1/1/10/2016</t>
  </si>
  <si>
    <t>OKU/1/1/14/2016</t>
  </si>
  <si>
    <t>OKU/1/1/20/2016</t>
  </si>
  <si>
    <t>OKU/1/1/22/2016</t>
  </si>
  <si>
    <t>OKU/1/1/24/2016</t>
  </si>
  <si>
    <t>OKU/1/1/27/2016</t>
  </si>
  <si>
    <t>OKU/1/1/29/2016</t>
  </si>
  <si>
    <t>OKU/1/1/31/2016</t>
  </si>
  <si>
    <t>OKU/1/1/33/2016</t>
  </si>
  <si>
    <t>OKU/1/1/34/2016</t>
  </si>
  <si>
    <t>OKU/1/1/36/2016</t>
  </si>
  <si>
    <t>OKU/1/1/37/2016</t>
  </si>
  <si>
    <t>OKU/1/1/39/2016</t>
  </si>
  <si>
    <t>OKU/1/1/43/2016</t>
  </si>
  <si>
    <t>OKU/1/1/45/2016</t>
  </si>
  <si>
    <t>OKU/1/1/46/2016</t>
  </si>
  <si>
    <t>OKU/1/1/47/2016</t>
  </si>
  <si>
    <t>OKU/1/1/48/2016</t>
  </si>
  <si>
    <t>OKU/1/1/50/2016</t>
  </si>
  <si>
    <t>Divadelní soubor J. K. Tyl České Budějovice</t>
  </si>
  <si>
    <t>Spolek FURIANT - Soubor lidových písní a tanců České Budějovice</t>
  </si>
  <si>
    <t>Ludmila Dvořáková</t>
  </si>
  <si>
    <t>Pěvecký sbor jihočeských učitelek, spolek</t>
  </si>
  <si>
    <t>SUD - studentské universitní divadlo, České Budějovice</t>
  </si>
  <si>
    <t>Kredance, z. s.</t>
  </si>
  <si>
    <t>Gymnázium, České Budějovice, Česká 64</t>
  </si>
  <si>
    <t>Klub Aktiv, z. s.</t>
  </si>
  <si>
    <t>A.K.A. České Budějovice</t>
  </si>
  <si>
    <t>Divadelní aktivity DS J. K. Tyl České Budějovice ve městě</t>
  </si>
  <si>
    <t>Celoroční činnost hlavního oddělení DPS Carmína - rozšíření výuky zpěvu a veřejná vystoupení</t>
  </si>
  <si>
    <t>Celoroční činnost souboru Furiant</t>
  </si>
  <si>
    <t>Celoroční činnost souborů Svazu důchodců ČR, MěO</t>
  </si>
  <si>
    <t>Celoroční činnost Komorního pěveckého sdružení Abwun</t>
  </si>
  <si>
    <t>Celoroční činnost JSPT Úsvit</t>
  </si>
  <si>
    <t>Zpíváme pro radost</t>
  </si>
  <si>
    <t>Galerie Nahoře - centrum fotografie 2016</t>
  </si>
  <si>
    <t>Cantus Firmus - hudba od Karla IV. k Rudolfovi II.</t>
  </si>
  <si>
    <t>"Sbor Mendík v roce 2016"</t>
  </si>
  <si>
    <t>Celoroční činnost VDO ČB 2016</t>
  </si>
  <si>
    <t>Činnost Pěveckého sboru jihočeských učitelek při Biskupském gymnáziu v ČB</t>
  </si>
  <si>
    <t>SUD 2016</t>
  </si>
  <si>
    <t>Celoroční činnost - Panenky CB</t>
  </si>
  <si>
    <t>Kdo si tančí nezlobí</t>
  </si>
  <si>
    <t>Podpora činnosti pěveckého sboru Sboru se "Z" a Divadla poezie na Gymnáziu Česká</t>
  </si>
  <si>
    <t>Kulturní akademie 2016</t>
  </si>
  <si>
    <t>Malý Furiant v roce 2016</t>
  </si>
  <si>
    <t>A.K.A. ČESKÉ BUDĚJOVICE - ŠERMÍŘSKÉ TURNAJE</t>
  </si>
  <si>
    <t>Akademický filmový klub</t>
  </si>
  <si>
    <t>z.s.</t>
  </si>
  <si>
    <t>zapsaný spolek</t>
  </si>
  <si>
    <t>OKU/2/1/1/2016</t>
  </si>
  <si>
    <t>OKU/2/1/2/2016</t>
  </si>
  <si>
    <t>OKU/2/1/3/2016</t>
  </si>
  <si>
    <t>OKU/2/1/4/2016</t>
  </si>
  <si>
    <t>OKU/2/1/5/2016</t>
  </si>
  <si>
    <t>OKU/2/1/10/2016</t>
  </si>
  <si>
    <t>OKU/2/1/11/2016</t>
  </si>
  <si>
    <t>Taneční centrum Move 21</t>
  </si>
  <si>
    <t>Reprezentace budějovického regionu a jeho folklóru na Children and Youth Choral World Championship 2016 - St. Petersbug, Rusko</t>
  </si>
  <si>
    <t>Doprava DPS Jitřenky na týdenní sborové soustředění s koncertováním v Chorvatsku k 50. výročí působení sboru</t>
  </si>
  <si>
    <t>Účast mládežnického pěveckého sboru Puellae Budvicienses na mezinárodní sborové soutěži Svátky písní 2016 v Olomouci</t>
  </si>
  <si>
    <t>Reprezentace města - Mažoretkový klub Panenky ČB</t>
  </si>
  <si>
    <t>Vejvodova Zbraslav 2016</t>
  </si>
  <si>
    <t>Účast TC Move 21 na seriálu soutěží MČR 2016</t>
  </si>
  <si>
    <t>Mezinárodní hudební festival Česká Kamenice 2016</t>
  </si>
  <si>
    <t>OKU/3/1/1/2016</t>
  </si>
  <si>
    <t>OKU/3/1/6/2016</t>
  </si>
  <si>
    <t>OKU/3/1/7/2016</t>
  </si>
  <si>
    <t>OKU/3/1/8/2016</t>
  </si>
  <si>
    <t>OKU/3/1/12/2016</t>
  </si>
  <si>
    <t>OKU/3/1/15/2016</t>
  </si>
  <si>
    <t>OKU/3/1/16/2016</t>
  </si>
  <si>
    <t>OKU/3/1/17/2016</t>
  </si>
  <si>
    <t>OKU/3/1/19/2016</t>
  </si>
  <si>
    <t>OKU/3/1/20/2016</t>
  </si>
  <si>
    <t>OKU/3/1/21/2016</t>
  </si>
  <si>
    <t>OKU/3/1/22/2016</t>
  </si>
  <si>
    <t>OKU/3/1/26/2016</t>
  </si>
  <si>
    <t>OKU/3/1/29/2016</t>
  </si>
  <si>
    <t>OKU/3/1/30/2016</t>
  </si>
  <si>
    <t>OKU/3/1/32/2016</t>
  </si>
  <si>
    <t>OKU/3/1/33/2016</t>
  </si>
  <si>
    <t>OKU/3/1/34/2016</t>
  </si>
  <si>
    <t>OKU/3/1/39/2016</t>
  </si>
  <si>
    <t>OKU/3/1/42/2016</t>
  </si>
  <si>
    <t>OKU/3/1/45/2016</t>
  </si>
  <si>
    <t>OKU/3/1/50/2016</t>
  </si>
  <si>
    <t>OKU/3/1/54/2016</t>
  </si>
  <si>
    <t>OKU/3/1/55/2016</t>
  </si>
  <si>
    <t>OKU/3/1/58/2016</t>
  </si>
  <si>
    <t>OKU/3/1/67/2016</t>
  </si>
  <si>
    <t>OKU/3/1/70/2016</t>
  </si>
  <si>
    <t>OKU/3/1/71/2016</t>
  </si>
  <si>
    <t>OKU/3/1/73/2016</t>
  </si>
  <si>
    <t>OKU/3/1/79/2016</t>
  </si>
  <si>
    <t>OKU/3/1/80/2016</t>
  </si>
  <si>
    <t>OKU/3/1/81/2016</t>
  </si>
  <si>
    <t>OKU/3/1/82/2016</t>
  </si>
  <si>
    <t>OKU/3/1/83/2016</t>
  </si>
  <si>
    <t>OKU/3/1/88/2016</t>
  </si>
  <si>
    <t>OKU/3/1/91/2016</t>
  </si>
  <si>
    <t>OKU/3/1/95/2016</t>
  </si>
  <si>
    <t>OKU/3/1/101/2016</t>
  </si>
  <si>
    <t>OKU/3/1/108/2016</t>
  </si>
  <si>
    <t>OKU/3/1/114/2016</t>
  </si>
  <si>
    <t>OKU/3/1/123/2016</t>
  </si>
  <si>
    <t>OKU/3/1/130/2016</t>
  </si>
  <si>
    <t>OKU/3/1/3/2016</t>
  </si>
  <si>
    <t>OKU/3/1/18/2016</t>
  </si>
  <si>
    <t>OKU/3/1/35/2016</t>
  </si>
  <si>
    <t>OKU/3/1/37/2016</t>
  </si>
  <si>
    <t>OKU/3/1/56/2016</t>
  </si>
  <si>
    <t>OKU/3/1/68/2016</t>
  </si>
  <si>
    <t>OKU/3/1/86/2016</t>
  </si>
  <si>
    <t>OKU/3/1/94/2016</t>
  </si>
  <si>
    <t>OKU/3/1/125/2016</t>
  </si>
  <si>
    <t>Hukot CB, z. s.</t>
  </si>
  <si>
    <t>TVOR z. s.</t>
  </si>
  <si>
    <t>Klubos s.r.o.</t>
  </si>
  <si>
    <t>Robert Šinkner</t>
  </si>
  <si>
    <t>Budějcká Thálie 2016 - 17. ročník přehlídky amatérských divadelních souborů</t>
  </si>
  <si>
    <t>Když století městem proletí IV. - exteriérová výstava</t>
  </si>
  <si>
    <t>Ve středu města ve středu 2016</t>
  </si>
  <si>
    <t>Buskers fest 2016 - Mezinárodní festival pouličního umění České Budějovice</t>
  </si>
  <si>
    <t>Karel IV. - Otec vlasti</t>
  </si>
  <si>
    <t>Kulturní léto 2016</t>
  </si>
  <si>
    <t>Central Park Slavie 2016</t>
  </si>
  <si>
    <t>Přehlídka divadel malých forem IV. ročník</t>
  </si>
  <si>
    <t>Muzikál Cyrano</t>
  </si>
  <si>
    <t>OKU/5/1/1/2016</t>
  </si>
  <si>
    <t>OKU/6/1/1/2016</t>
  </si>
  <si>
    <t>z. s.</t>
  </si>
  <si>
    <t>Galerijní noc 2016</t>
  </si>
  <si>
    <t>OKU/4/1/1/2016</t>
  </si>
  <si>
    <t>OKU/4/1/5/2016</t>
  </si>
  <si>
    <t>OKU/4/1/6/2016</t>
  </si>
  <si>
    <t>AVAMUS s.r.o.</t>
  </si>
  <si>
    <t>Rock n Roll Alive</t>
  </si>
  <si>
    <t>Víkendový festival – 7. výročí založení klubu mcFabrika</t>
  </si>
  <si>
    <t>Gangster Trippin – The Prototypes</t>
  </si>
  <si>
    <t>OKU/7/1/2/2016</t>
  </si>
  <si>
    <t>OKU/7/1/3/2016</t>
  </si>
  <si>
    <t>OKU/7/1/9/2016</t>
  </si>
  <si>
    <t>Jihočeská fotbalová, o. s.</t>
  </si>
  <si>
    <t>Palackého náměstí - edice Buděj(ovi)cký městopis - kniha</t>
  </si>
  <si>
    <t>Kniha - Kopa vycházek za historií</t>
  </si>
  <si>
    <t>Zlaté okamžiky českobudějovického fotbalu</t>
  </si>
  <si>
    <t>Alena Čarvašová</t>
  </si>
  <si>
    <t>Ekofilm</t>
  </si>
  <si>
    <t>"České Budějovice Vojtěcha Adalberta Lanny"</t>
  </si>
  <si>
    <t>APLA Jižní Čechy, z. ú.</t>
  </si>
  <si>
    <t>"Kulteko o. s."</t>
  </si>
  <si>
    <t>Budějovický Manifest, z. s.</t>
  </si>
  <si>
    <t>Jihočeská univerzita v Českých Budějovicích Pedagogická fakulta</t>
  </si>
  <si>
    <t>Tichý svět, o.p.s.</t>
  </si>
  <si>
    <t>Občanské sdružení VERBARIUM</t>
  </si>
  <si>
    <t>Miroslava Jindrová</t>
  </si>
  <si>
    <t>Spolek PKNCB</t>
  </si>
  <si>
    <t>ATS INVEST s.r.o.</t>
  </si>
  <si>
    <t>Jan Blažek</t>
  </si>
  <si>
    <t>BRASS SESSION 2016</t>
  </si>
  <si>
    <t>jazz open 2016</t>
  </si>
  <si>
    <t>Štěstí s překážkou 2016</t>
  </si>
  <si>
    <t>Folklórní festival - Hrály dudy</t>
  </si>
  <si>
    <t>Poslechový pořad "Antidiskotéka" Jiřího Černého v roce 2016</t>
  </si>
  <si>
    <t>Edukofilm - ozvěny festivalů 2016</t>
  </si>
  <si>
    <t>Výstava Jaroslav Róna</t>
  </si>
  <si>
    <t>„Vojtěch LANNA 150 let - PO STOPÁCH SLAVNÉHO RODÁKA“</t>
  </si>
  <si>
    <t>"Pusť kačku" - kulturní program pro rodiny s dětmi</t>
  </si>
  <si>
    <t>Rozmarné léto v Galerii Na dvorku 2016</t>
  </si>
  <si>
    <t>Deadend festival 2016</t>
  </si>
  <si>
    <t>Odpad fest 2016</t>
  </si>
  <si>
    <t>Festival duchovní sborové hudby - 3. ročník</t>
  </si>
  <si>
    <t>Chodurův Festival</t>
  </si>
  <si>
    <t>Varhanní cyklus 2016 - Iva Slancová se svým hostem</t>
  </si>
  <si>
    <t>"Na slovíčko, aneb náhody mého života" Besedy se slavnými osobnostmi</t>
  </si>
  <si>
    <t>Budějovický Manifest 2016</t>
  </si>
  <si>
    <t>Žába vánoční 2016</t>
  </si>
  <si>
    <t>Kulturní program SD, 5. ročník Předvánoční seniorské písně 7.12.2016</t>
  </si>
  <si>
    <t>Jihočeská Battlovačka</t>
  </si>
  <si>
    <t>Třetí oko</t>
  </si>
  <si>
    <t>MUTE - vstupenka do tichého světa</t>
  </si>
  <si>
    <t>Tradiční české Velikonoce v Žábě 2016</t>
  </si>
  <si>
    <t>Světová premiéra dětského muzikálu českobudějovického skladatele Jana Meisla „Archa nové naděje“</t>
  </si>
  <si>
    <t>PROMENÁDNÍ KONCERTY 2016</t>
  </si>
  <si>
    <t>FOTO IUVENTARS bienále 2016 - mezinárodní soutěžní výstava</t>
  </si>
  <si>
    <t>ULICE plná PŘÍBĚHŮ</t>
  </si>
  <si>
    <t>Bluesové a rockové večery na letní scéně Slavie</t>
  </si>
  <si>
    <t>Countryon 20 let</t>
  </si>
  <si>
    <t>Mezinárodní festival outdoorových filmů - 14. ročník 2016</t>
  </si>
  <si>
    <t>PechaKucha night 2016</t>
  </si>
  <si>
    <t>Zpěv spojuje na vlnách hudby 2016</t>
  </si>
  <si>
    <t>Galerijní tvořivá dílna</t>
  </si>
  <si>
    <t>TANEC PRAHA 2016</t>
  </si>
  <si>
    <t>DIVADELNÍ ŽABKA 2016 - Festival dětských divadel</t>
  </si>
  <si>
    <t>Noc kostelů 2016 v Českých Budějovicích</t>
  </si>
  <si>
    <t>Metroklub Big Band na náměstí</t>
  </si>
  <si>
    <t>6. ročník Festivalu ČERNÁ VĚŽ</t>
  </si>
  <si>
    <t>Plachanda Open 2016</t>
  </si>
  <si>
    <t>o. p. s</t>
  </si>
  <si>
    <t>uzavřeno 13.07.2016</t>
  </si>
  <si>
    <t>uzavřeno 17.06.2016</t>
  </si>
  <si>
    <t>z důvodu nemoci interpreta projekt nerealizován</t>
  </si>
  <si>
    <t>c. n. s.</t>
  </si>
  <si>
    <t>c. n. s</t>
  </si>
  <si>
    <t>uzavřeno 14.07.2016</t>
  </si>
  <si>
    <t>uzavřeno 11.08.2016</t>
  </si>
  <si>
    <t>uzavřeno 15.08.2016</t>
  </si>
  <si>
    <t>uzavřeno 17.08.2016</t>
  </si>
  <si>
    <t>uzavřeno 26.8.2016</t>
  </si>
  <si>
    <t>uzavřeno 30.08.2016</t>
  </si>
  <si>
    <t>uzavřeno 31.08.2016</t>
  </si>
  <si>
    <t>uzavřeno 05.09.2016</t>
  </si>
  <si>
    <t>uzavřeno 12.09.2016</t>
  </si>
  <si>
    <t>uzavřeno 16.09.2016</t>
  </si>
  <si>
    <t>uzavřeno 13.09.2016</t>
  </si>
  <si>
    <t>uzavřeno 19.09.2016</t>
  </si>
  <si>
    <t>uzavřeno 20.09.2016</t>
  </si>
  <si>
    <t>uzavřeno 26.09.2016</t>
  </si>
  <si>
    <t>uzavřeno 30.09.2016</t>
  </si>
  <si>
    <t>uzavřeno 03.10.2016</t>
  </si>
  <si>
    <t>uzavřeno 04.10.2016</t>
  </si>
  <si>
    <t>uzavřeno 05.10.2016</t>
  </si>
  <si>
    <t>uzavřeno 14.10.2016</t>
  </si>
  <si>
    <t>uzavřeno 19.10.2016</t>
  </si>
  <si>
    <t>uzavřeno 20.10.2016</t>
  </si>
  <si>
    <t>uzavřeno 04.11.2016</t>
  </si>
  <si>
    <t>uzavřeno 07.11.2016</t>
  </si>
  <si>
    <t>vráceno 21.06.2016</t>
  </si>
  <si>
    <t>uzavřeno 10.11.2016</t>
  </si>
  <si>
    <t>uzavřeno 11.11.2016</t>
  </si>
  <si>
    <t>uzavřeno 15.11.2016</t>
  </si>
  <si>
    <t>uzavřeno 16.11.2016</t>
  </si>
  <si>
    <t>uzavřeno 22.11.2016</t>
  </si>
  <si>
    <t>uzavřeno 30.11.2016</t>
  </si>
  <si>
    <t>uzavřeno 06.12.2016</t>
  </si>
  <si>
    <t>uzavřeno 07.12.2016</t>
  </si>
  <si>
    <t>uzavřeno 09.12.2016</t>
  </si>
  <si>
    <t>uzavřeno 12.12.2016</t>
  </si>
  <si>
    <t>uzavřeno 13.12.2016</t>
  </si>
  <si>
    <t>uzavřeno 15.12.2016</t>
  </si>
  <si>
    <t>uzavřeno 16.12.2016</t>
  </si>
  <si>
    <t>uzavřeno 19.12.2016</t>
  </si>
  <si>
    <t>uzavřeno 21.12.2016</t>
  </si>
  <si>
    <t>uzavřeno 22.12.2016</t>
  </si>
  <si>
    <t>uzavřeno 12.01.2017</t>
  </si>
  <si>
    <t>uzavřeno 16.01.2017</t>
  </si>
  <si>
    <t>uzavřeno 18.01.2017</t>
  </si>
  <si>
    <t>uzavřeno 19.01.2017</t>
  </si>
  <si>
    <t>uzavřeno 25.01.2017</t>
  </si>
  <si>
    <t>uzavřeno 26.01.2017</t>
  </si>
  <si>
    <t>uzavřeno 30.01.2017</t>
  </si>
  <si>
    <t>uzavřeno 31.01.2017</t>
  </si>
  <si>
    <t>uzavřeno 01.02.2017</t>
  </si>
  <si>
    <t>uzavřeno 08.02.2017</t>
  </si>
  <si>
    <t>uzavřeno 07.02.2017</t>
  </si>
  <si>
    <t>uzavřeno 10.02.2017</t>
  </si>
  <si>
    <t>uzavřeno 13.02.2017</t>
  </si>
  <si>
    <t>uzavřeno 15.02.2017</t>
  </si>
  <si>
    <t>nebyly doloženy žádné uznatelné náklady</t>
  </si>
  <si>
    <t>uzavřeno 12.04.2017</t>
  </si>
  <si>
    <t>uzavřeno  12.04.2017</t>
  </si>
  <si>
    <t>uzavřeno  25.04.2017</t>
  </si>
  <si>
    <t>uzavřeno 03.05.2017</t>
  </si>
  <si>
    <t>uzavřeno 20.01.2017</t>
  </si>
  <si>
    <t>uzavřeno 10.05.2017</t>
  </si>
  <si>
    <t>uzavřeno 05.05.2017</t>
  </si>
  <si>
    <t>uzavřeno 17.05.2017</t>
  </si>
  <si>
    <t xml:space="preserve">vráceno </t>
  </si>
  <si>
    <t>vráceno 13.04.2017</t>
  </si>
  <si>
    <t>celkem  OP6 - Galerijní noc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</si>
</sst>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#,##0\ &quot;Kč&quot;;[Red]\-#,##0\ &quot;Kč&quot;"/>
    <numFmt numFmtId="164" formatCode="d/m/yy;@"/>
    <numFmt numFmtId="165" formatCode="[$-405]mmm\-yy;@"/>
    <numFmt numFmtId="166" formatCode="#,##0;[Red]#,##0"/>
  </numFmts>
  <fonts count="33" x14ac:knownFonts="1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u/>
      <sz val="10"/>
      <color theme="10"/>
      <name val="Arial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strike/>
      <sz val="9"/>
      <color rgb="FFFF0000"/>
      <name val="Calibri"/>
      <family val="2"/>
      <charset val="238"/>
      <scheme val="minor"/>
    </font>
    <font>
      <sz val="9"/>
      <color indexed="17"/>
      <name val="Calibri"/>
      <family val="2"/>
      <charset val="238"/>
      <scheme val="minor"/>
    </font>
    <font>
      <sz val="9"/>
      <color indexed="12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8"/>
      <name val="Calibri"/>
      <family val="2"/>
      <charset val="238"/>
    </font>
    <font>
      <b/>
      <i/>
      <sz val="9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 applyAlignment="1">
      <alignment shrinkToFit="1"/>
    </xf>
    <xf numFmtId="0" fontId="0" fillId="0" borderId="0" xfId="0" applyFill="1" applyAlignment="1">
      <alignment shrinkToFit="1"/>
    </xf>
    <xf numFmtId="0" fontId="0" fillId="0" borderId="0" xfId="0" applyAlignment="1"/>
    <xf numFmtId="0" fontId="0" fillId="0" borderId="0" xfId="0" applyAlignment="1">
      <alignment vertical="center"/>
    </xf>
    <xf numFmtId="0" fontId="5" fillId="0" borderId="0" xfId="1" applyFont="1" applyFill="1"/>
    <xf numFmtId="0" fontId="7" fillId="0" borderId="0" xfId="1" applyFont="1"/>
    <xf numFmtId="0" fontId="5" fillId="0" borderId="0" xfId="1" applyFont="1"/>
    <xf numFmtId="0" fontId="5" fillId="0" borderId="0" xfId="1" applyFont="1" applyFill="1" applyAlignment="1">
      <alignment vertical="center"/>
    </xf>
    <xf numFmtId="0" fontId="10" fillId="2" borderId="19" xfId="1" applyFont="1" applyFill="1" applyBorder="1" applyAlignment="1">
      <alignment horizontal="center" vertical="center" textRotation="90" wrapText="1"/>
    </xf>
    <xf numFmtId="0" fontId="9" fillId="2" borderId="20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textRotation="90" wrapText="1"/>
    </xf>
    <xf numFmtId="0" fontId="11" fillId="2" borderId="10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textRotation="90" wrapText="1"/>
    </xf>
    <xf numFmtId="0" fontId="6" fillId="2" borderId="1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wrapText="1" shrinkToFit="1"/>
    </xf>
    <xf numFmtId="0" fontId="13" fillId="0" borderId="4" xfId="1" applyFont="1" applyFill="1" applyBorder="1" applyAlignment="1">
      <alignment horizontal="center" wrapText="1" shrinkToFit="1"/>
    </xf>
    <xf numFmtId="0" fontId="7" fillId="0" borderId="6" xfId="1" applyFont="1" applyFill="1" applyBorder="1" applyAlignment="1">
      <alignment wrapText="1" shrinkToFit="1"/>
    </xf>
    <xf numFmtId="165" fontId="7" fillId="0" borderId="2" xfId="1" applyNumberFormat="1" applyFont="1" applyFill="1" applyBorder="1" applyAlignment="1">
      <alignment shrinkToFit="1"/>
    </xf>
    <xf numFmtId="165" fontId="7" fillId="0" borderId="3" xfId="1" applyNumberFormat="1" applyFont="1" applyFill="1" applyBorder="1" applyAlignment="1">
      <alignment shrinkToFit="1"/>
    </xf>
    <xf numFmtId="165" fontId="7" fillId="0" borderId="4" xfId="1" applyNumberFormat="1" applyFont="1" applyFill="1" applyBorder="1" applyAlignment="1">
      <alignment shrinkToFit="1"/>
    </xf>
    <xf numFmtId="165" fontId="7" fillId="3" borderId="1" xfId="1" applyNumberFormat="1" applyFont="1" applyFill="1" applyBorder="1" applyAlignment="1">
      <alignment shrinkToFit="1"/>
    </xf>
    <xf numFmtId="0" fontId="7" fillId="0" borderId="3" xfId="1" applyFont="1" applyFill="1" applyBorder="1" applyAlignment="1">
      <alignment wrapText="1" shrinkToFi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/>
    </xf>
    <xf numFmtId="0" fontId="5" fillId="0" borderId="0" xfId="0" applyFont="1" applyFill="1" applyAlignment="1"/>
    <xf numFmtId="0" fontId="14" fillId="7" borderId="8" xfId="1" applyFont="1" applyFill="1" applyBorder="1" applyAlignment="1">
      <alignment shrinkToFit="1"/>
    </xf>
    <xf numFmtId="0" fontId="14" fillId="7" borderId="8" xfId="1" applyFont="1" applyFill="1" applyBorder="1" applyAlignment="1">
      <alignment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wrapText="1" shrinkToFit="1"/>
    </xf>
    <xf numFmtId="165" fontId="13" fillId="0" borderId="2" xfId="1" applyNumberFormat="1" applyFont="1" applyFill="1" applyBorder="1" applyAlignment="1">
      <alignment horizontal="center" vertical="center" shrinkToFit="1"/>
    </xf>
    <xf numFmtId="165" fontId="13" fillId="0" borderId="4" xfId="1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13" fillId="0" borderId="4" xfId="1" applyFont="1" applyFill="1" applyBorder="1" applyAlignment="1">
      <alignment horizontal="center" vertical="center" wrapText="1" shrinkToFit="1"/>
    </xf>
    <xf numFmtId="0" fontId="7" fillId="0" borderId="4" xfId="1" applyFont="1" applyFill="1" applyBorder="1" applyAlignment="1">
      <alignment horizontal="center" vertical="center" wrapText="1" shrinkToFit="1"/>
    </xf>
    <xf numFmtId="0" fontId="0" fillId="9" borderId="0" xfId="0" applyFill="1" applyAlignment="1">
      <alignment shrinkToFit="1"/>
    </xf>
    <xf numFmtId="4" fontId="6" fillId="9" borderId="8" xfId="1" applyNumberFormat="1" applyFont="1" applyFill="1" applyBorder="1" applyAlignment="1">
      <alignment horizontal="right" shrinkToFit="1"/>
    </xf>
    <xf numFmtId="4" fontId="6" fillId="9" borderId="24" xfId="1" applyNumberFormat="1" applyFont="1" applyFill="1" applyBorder="1" applyAlignment="1">
      <alignment horizontal="right" shrinkToFit="1"/>
    </xf>
    <xf numFmtId="3" fontId="11" fillId="9" borderId="24" xfId="1" applyNumberFormat="1" applyFont="1" applyFill="1" applyBorder="1" applyAlignment="1">
      <alignment shrinkToFit="1"/>
    </xf>
    <xf numFmtId="3" fontId="11" fillId="9" borderId="24" xfId="1" applyNumberFormat="1" applyFont="1" applyFill="1" applyBorder="1" applyAlignment="1">
      <alignment horizontal="right" shrinkToFit="1"/>
    </xf>
    <xf numFmtId="3" fontId="11" fillId="9" borderId="21" xfId="1" applyNumberFormat="1" applyFont="1" applyFill="1" applyBorder="1" applyAlignment="1">
      <alignment horizontal="right" shrinkToFit="1"/>
    </xf>
    <xf numFmtId="0" fontId="11" fillId="9" borderId="12" xfId="1" applyFont="1" applyFill="1" applyBorder="1" applyAlignment="1">
      <alignment horizontal="left" shrinkToFit="1"/>
    </xf>
    <xf numFmtId="0" fontId="13" fillId="0" borderId="25" xfId="1" applyFont="1" applyFill="1" applyBorder="1" applyAlignment="1">
      <alignment horizontal="left" vertical="center" wrapText="1" shrinkToFit="1"/>
    </xf>
    <xf numFmtId="0" fontId="13" fillId="0" borderId="4" xfId="1" applyFont="1" applyFill="1" applyBorder="1" applyAlignment="1">
      <alignment horizontal="left" vertical="center" wrapText="1" shrinkToFit="1"/>
    </xf>
    <xf numFmtId="0" fontId="13" fillId="0" borderId="1" xfId="1" applyFont="1" applyFill="1" applyBorder="1" applyAlignment="1">
      <alignment horizontal="left" vertical="center" wrapText="1" shrinkToFit="1"/>
    </xf>
    <xf numFmtId="0" fontId="13" fillId="0" borderId="2" xfId="1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left" vertical="center"/>
    </xf>
    <xf numFmtId="0" fontId="18" fillId="0" borderId="20" xfId="0" applyFont="1" applyBorder="1" applyAlignment="1">
      <alignment vertical="center" wrapText="1"/>
    </xf>
    <xf numFmtId="0" fontId="13" fillId="0" borderId="4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shrinkToFit="1"/>
    </xf>
    <xf numFmtId="0" fontId="13" fillId="0" borderId="7" xfId="1" applyFont="1" applyFill="1" applyBorder="1" applyAlignment="1">
      <alignment horizontal="center" vertical="center" shrinkToFit="1"/>
    </xf>
    <xf numFmtId="1" fontId="13" fillId="0" borderId="1" xfId="1" applyNumberFormat="1" applyFont="1" applyFill="1" applyBorder="1" applyAlignment="1">
      <alignment horizontal="center" vertical="center" shrinkToFit="1"/>
    </xf>
    <xf numFmtId="3" fontId="6" fillId="3" borderId="9" xfId="1" applyNumberFormat="1" applyFont="1" applyFill="1" applyBorder="1" applyAlignment="1">
      <alignment horizontal="center" shrinkToFit="1"/>
    </xf>
    <xf numFmtId="3" fontId="6" fillId="3" borderId="1" xfId="1" applyNumberFormat="1" applyFont="1" applyFill="1" applyBorder="1" applyAlignment="1">
      <alignment horizontal="center" shrinkToFit="1"/>
    </xf>
    <xf numFmtId="3" fontId="19" fillId="7" borderId="1" xfId="1" applyNumberFormat="1" applyFont="1" applyFill="1" applyBorder="1" applyAlignment="1">
      <alignment horizontal="center" shrinkToFit="1"/>
    </xf>
    <xf numFmtId="3" fontId="12" fillId="3" borderId="8" xfId="1" applyNumberFormat="1" applyFont="1" applyFill="1" applyBorder="1" applyAlignment="1">
      <alignment horizontal="right" shrinkToFit="1"/>
    </xf>
    <xf numFmtId="0" fontId="13" fillId="0" borderId="4" xfId="0" applyFont="1" applyBorder="1" applyAlignment="1">
      <alignment horizontal="center" vertical="center" wrapText="1"/>
    </xf>
    <xf numFmtId="0" fontId="13" fillId="0" borderId="16" xfId="1" applyFont="1" applyBorder="1" applyAlignment="1">
      <alignment horizontal="right" shrinkToFit="1"/>
    </xf>
    <xf numFmtId="0" fontId="22" fillId="0" borderId="16" xfId="1" applyFont="1" applyBorder="1" applyAlignment="1">
      <alignment horizontal="right" shrinkToFit="1"/>
    </xf>
    <xf numFmtId="0" fontId="22" fillId="0" borderId="16" xfId="1" applyFont="1" applyFill="1" applyBorder="1" applyAlignment="1">
      <alignment horizontal="right" shrinkToFit="1"/>
    </xf>
    <xf numFmtId="0" fontId="13" fillId="9" borderId="4" xfId="0" applyFont="1" applyFill="1" applyBorder="1" applyAlignment="1">
      <alignment horizontal="center" vertical="center" wrapText="1"/>
    </xf>
    <xf numFmtId="6" fontId="22" fillId="0" borderId="16" xfId="1" applyNumberFormat="1" applyFont="1" applyBorder="1" applyAlignment="1">
      <alignment horizontal="center" vertical="center" shrinkToFit="1"/>
    </xf>
    <xf numFmtId="3" fontId="13" fillId="0" borderId="16" xfId="1" applyNumberFormat="1" applyFont="1" applyBorder="1" applyAlignment="1">
      <alignment horizontal="right" shrinkToFit="1"/>
    </xf>
    <xf numFmtId="3" fontId="22" fillId="0" borderId="16" xfId="1" applyNumberFormat="1" applyFont="1" applyBorder="1" applyAlignment="1">
      <alignment horizontal="center" vertical="center" shrinkToFit="1"/>
    </xf>
    <xf numFmtId="3" fontId="12" fillId="3" borderId="8" xfId="1" applyNumberFormat="1" applyFont="1" applyFill="1" applyBorder="1" applyAlignment="1">
      <alignment shrinkToFit="1"/>
    </xf>
    <xf numFmtId="3" fontId="12" fillId="3" borderId="10" xfId="1" applyNumberFormat="1" applyFont="1" applyFill="1" applyBorder="1" applyAlignment="1">
      <alignment shrinkToFit="1"/>
    </xf>
    <xf numFmtId="3" fontId="12" fillId="9" borderId="8" xfId="1" applyNumberFormat="1" applyFont="1" applyFill="1" applyBorder="1" applyAlignment="1">
      <alignment shrinkToFit="1"/>
    </xf>
    <xf numFmtId="4" fontId="23" fillId="0" borderId="16" xfId="1" applyNumberFormat="1" applyFont="1" applyFill="1" applyBorder="1" applyAlignment="1">
      <alignment horizontal="right" shrinkToFit="1"/>
    </xf>
    <xf numFmtId="3" fontId="23" fillId="0" borderId="16" xfId="1" applyNumberFormat="1" applyFont="1" applyFill="1" applyBorder="1" applyAlignment="1">
      <alignment horizontal="right" shrinkToFit="1"/>
    </xf>
    <xf numFmtId="3" fontId="23" fillId="0" borderId="16" xfId="1" applyNumberFormat="1" applyFont="1" applyFill="1" applyBorder="1" applyAlignment="1">
      <alignment horizontal="center" vertical="center" shrinkToFit="1"/>
    </xf>
    <xf numFmtId="0" fontId="13" fillId="3" borderId="10" xfId="1" applyFont="1" applyFill="1" applyBorder="1" applyAlignment="1">
      <alignment shrinkToFit="1"/>
    </xf>
    <xf numFmtId="3" fontId="12" fillId="3" borderId="8" xfId="1" applyNumberFormat="1" applyFont="1" applyFill="1" applyBorder="1" applyAlignment="1">
      <alignment horizontal="center" shrinkToFit="1"/>
    </xf>
    <xf numFmtId="3" fontId="12" fillId="9" borderId="8" xfId="1" applyNumberFormat="1" applyFont="1" applyFill="1" applyBorder="1" applyAlignment="1">
      <alignment horizontal="center" shrinkToFit="1"/>
    </xf>
    <xf numFmtId="3" fontId="25" fillId="0" borderId="2" xfId="1" applyNumberFormat="1" applyFont="1" applyBorder="1" applyAlignment="1">
      <alignment shrinkToFit="1"/>
    </xf>
    <xf numFmtId="164" fontId="26" fillId="0" borderId="1" xfId="1" applyNumberFormat="1" applyFont="1" applyFill="1" applyBorder="1" applyAlignment="1">
      <alignment wrapText="1" shrinkToFit="1"/>
    </xf>
    <xf numFmtId="0" fontId="13" fillId="0" borderId="1" xfId="1" applyFont="1" applyFill="1" applyBorder="1" applyAlignment="1">
      <alignment horizontal="center" vertical="center" shrinkToFit="1"/>
    </xf>
    <xf numFmtId="3" fontId="12" fillId="9" borderId="8" xfId="1" applyNumberFormat="1" applyFont="1" applyFill="1" applyBorder="1" applyAlignment="1">
      <alignment horizontal="right" shrinkToFit="1"/>
    </xf>
    <xf numFmtId="3" fontId="12" fillId="9" borderId="24" xfId="1" applyNumberFormat="1" applyFont="1" applyFill="1" applyBorder="1" applyAlignment="1">
      <alignment shrinkToFit="1"/>
    </xf>
    <xf numFmtId="3" fontId="22" fillId="0" borderId="1" xfId="1" applyNumberFormat="1" applyFont="1" applyFill="1" applyBorder="1" applyAlignment="1">
      <alignment horizontal="center" vertical="center" wrapText="1" shrinkToFit="1"/>
    </xf>
    <xf numFmtId="3" fontId="12" fillId="3" borderId="14" xfId="1" applyNumberFormat="1" applyFont="1" applyFill="1" applyBorder="1" applyAlignment="1">
      <alignment horizontal="right" shrinkToFit="1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Alignment="1">
      <alignment shrinkToFit="1"/>
    </xf>
    <xf numFmtId="0" fontId="13" fillId="9" borderId="0" xfId="0" applyFont="1" applyFill="1" applyAlignment="1">
      <alignment shrinkToFit="1"/>
    </xf>
    <xf numFmtId="0" fontId="13" fillId="0" borderId="0" xfId="0" applyFont="1" applyFill="1" applyAlignment="1">
      <alignment shrinkToFit="1"/>
    </xf>
    <xf numFmtId="0" fontId="13" fillId="0" borderId="0" xfId="0" applyFont="1" applyAlignment="1"/>
    <xf numFmtId="0" fontId="13" fillId="0" borderId="0" xfId="0" applyFont="1" applyAlignment="1">
      <alignment horizontal="center" vertical="center"/>
    </xf>
    <xf numFmtId="0" fontId="5" fillId="0" borderId="3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 shrinkToFit="1"/>
    </xf>
    <xf numFmtId="0" fontId="22" fillId="0" borderId="16" xfId="1" applyFont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 textRotation="90" wrapText="1"/>
    </xf>
    <xf numFmtId="0" fontId="11" fillId="2" borderId="1" xfId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8" borderId="4" xfId="0" applyFont="1" applyFill="1" applyBorder="1" applyAlignment="1">
      <alignment horizontal="center" vertical="center" wrapText="1"/>
    </xf>
    <xf numFmtId="165" fontId="13" fillId="0" borderId="5" xfId="1" applyNumberFormat="1" applyFont="1" applyFill="1" applyBorder="1" applyAlignment="1">
      <alignment vertical="center" wrapText="1" shrinkToFit="1"/>
    </xf>
    <xf numFmtId="165" fontId="13" fillId="0" borderId="25" xfId="1" applyNumberFormat="1" applyFont="1" applyFill="1" applyBorder="1" applyAlignment="1">
      <alignment vertical="center" wrapText="1" shrinkToFit="1"/>
    </xf>
    <xf numFmtId="0" fontId="13" fillId="0" borderId="16" xfId="1" applyFont="1" applyFill="1" applyBorder="1" applyAlignment="1">
      <alignment horizontal="center" vertical="center" shrinkToFit="1"/>
    </xf>
    <xf numFmtId="165" fontId="13" fillId="0" borderId="0" xfId="1" applyNumberFormat="1" applyFont="1" applyFill="1" applyBorder="1" applyAlignment="1">
      <alignment vertical="center" wrapText="1" shrinkToFit="1"/>
    </xf>
    <xf numFmtId="165" fontId="13" fillId="0" borderId="4" xfId="1" applyNumberFormat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horizontal="center" vertical="center" shrinkToFit="1"/>
    </xf>
    <xf numFmtId="0" fontId="13" fillId="0" borderId="18" xfId="1" applyFont="1" applyFill="1" applyBorder="1" applyAlignment="1">
      <alignment horizontal="center" vertical="center" shrinkToFit="1"/>
    </xf>
    <xf numFmtId="0" fontId="13" fillId="0" borderId="17" xfId="1" applyFont="1" applyFill="1" applyBorder="1" applyAlignment="1">
      <alignment horizontal="center" vertical="center" shrinkToFit="1"/>
    </xf>
    <xf numFmtId="3" fontId="15" fillId="6" borderId="26" xfId="0" applyNumberFormat="1" applyFont="1" applyFill="1" applyBorder="1" applyAlignment="1">
      <alignment horizontal="center" vertical="center" wrapText="1"/>
    </xf>
    <xf numFmtId="3" fontId="25" fillId="0" borderId="4" xfId="1" applyNumberFormat="1" applyFont="1" applyBorder="1" applyAlignment="1">
      <alignment shrinkToFit="1"/>
    </xf>
    <xf numFmtId="3" fontId="3" fillId="6" borderId="1" xfId="0" applyNumberFormat="1" applyFont="1" applyFill="1" applyBorder="1" applyAlignment="1">
      <alignment horizontal="center" vertical="center"/>
    </xf>
    <xf numFmtId="3" fontId="4" fillId="6" borderId="1" xfId="0" applyNumberFormat="1" applyFont="1" applyFill="1" applyBorder="1" applyAlignment="1">
      <alignment horizontal="center" vertical="center"/>
    </xf>
    <xf numFmtId="0" fontId="13" fillId="0" borderId="4" xfId="1" quotePrefix="1" applyFont="1" applyFill="1" applyBorder="1" applyAlignment="1">
      <alignment horizontal="center" vertical="center" shrinkToFit="1"/>
    </xf>
    <xf numFmtId="3" fontId="22" fillId="0" borderId="15" xfId="1" applyNumberFormat="1" applyFont="1" applyBorder="1" applyAlignment="1">
      <alignment horizontal="center" vertical="center" shrinkToFit="1"/>
    </xf>
    <xf numFmtId="14" fontId="7" fillId="0" borderId="4" xfId="1" applyNumberFormat="1" applyFont="1" applyFill="1" applyBorder="1" applyAlignment="1">
      <alignment horizontal="center" vertical="center" wrapText="1" shrinkToFit="1"/>
    </xf>
    <xf numFmtId="3" fontId="22" fillId="0" borderId="18" xfId="1" applyNumberFormat="1" applyFont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wrapText="1" shrinkToFit="1"/>
    </xf>
    <xf numFmtId="0" fontId="3" fillId="8" borderId="22" xfId="0" applyFont="1" applyFill="1" applyBorder="1" applyAlignment="1">
      <alignment vertical="center" wrapText="1"/>
    </xf>
    <xf numFmtId="0" fontId="3" fillId="8" borderId="23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vertical="center" wrapText="1"/>
    </xf>
    <xf numFmtId="0" fontId="3" fillId="8" borderId="7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vertical="center" wrapText="1"/>
    </xf>
    <xf numFmtId="0" fontId="3" fillId="8" borderId="26" xfId="0" applyFont="1" applyFill="1" applyBorder="1" applyAlignment="1">
      <alignment vertical="center" wrapText="1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 wrapText="1"/>
    </xf>
    <xf numFmtId="0" fontId="3" fillId="8" borderId="35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28" fillId="8" borderId="27" xfId="2" applyFont="1" applyFill="1" applyBorder="1" applyAlignment="1">
      <alignment horizontal="center" vertical="center" wrapText="1"/>
    </xf>
    <xf numFmtId="0" fontId="3" fillId="8" borderId="37" xfId="0" applyFont="1" applyFill="1" applyBorder="1" applyAlignment="1">
      <alignment vertical="center" wrapText="1"/>
    </xf>
    <xf numFmtId="0" fontId="3" fillId="8" borderId="38" xfId="0" applyFont="1" applyFill="1" applyBorder="1" applyAlignment="1">
      <alignment vertical="center" wrapText="1"/>
    </xf>
    <xf numFmtId="0" fontId="3" fillId="8" borderId="39" xfId="0" applyFont="1" applyFill="1" applyBorder="1" applyAlignment="1">
      <alignment vertical="center" wrapText="1"/>
    </xf>
    <xf numFmtId="0" fontId="3" fillId="0" borderId="40" xfId="0" applyFont="1" applyBorder="1" applyAlignment="1">
      <alignment horizontal="center" vertical="center"/>
    </xf>
    <xf numFmtId="0" fontId="3" fillId="8" borderId="30" xfId="0" applyFont="1" applyFill="1" applyBorder="1" applyAlignment="1">
      <alignment vertical="center" wrapText="1"/>
    </xf>
    <xf numFmtId="0" fontId="27" fillId="8" borderId="30" xfId="0" applyFont="1" applyFill="1" applyBorder="1" applyAlignment="1">
      <alignment horizontal="center" vertical="center" wrapText="1"/>
    </xf>
    <xf numFmtId="3" fontId="15" fillId="6" borderId="37" xfId="0" applyNumberFormat="1" applyFont="1" applyFill="1" applyBorder="1" applyAlignment="1">
      <alignment horizontal="center" vertical="center" wrapText="1"/>
    </xf>
    <xf numFmtId="0" fontId="3" fillId="8" borderId="28" xfId="0" applyFont="1" applyFill="1" applyBorder="1" applyAlignment="1">
      <alignment vertical="center" wrapText="1"/>
    </xf>
    <xf numFmtId="0" fontId="27" fillId="8" borderId="28" xfId="0" applyFont="1" applyFill="1" applyBorder="1" applyAlignment="1">
      <alignment horizontal="center" vertical="center" wrapText="1"/>
    </xf>
    <xf numFmtId="3" fontId="15" fillId="6" borderId="38" xfId="0" applyNumberFormat="1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vertical="center" wrapText="1"/>
    </xf>
    <xf numFmtId="0" fontId="27" fillId="8" borderId="29" xfId="0" applyFont="1" applyFill="1" applyBorder="1" applyAlignment="1">
      <alignment horizontal="center" vertical="center" wrapText="1"/>
    </xf>
    <xf numFmtId="3" fontId="15" fillId="6" borderId="39" xfId="0" applyNumberFormat="1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41" xfId="0" applyFont="1" applyFill="1" applyBorder="1" applyAlignment="1">
      <alignment horizontal="center" vertical="center" wrapText="1"/>
    </xf>
    <xf numFmtId="3" fontId="23" fillId="0" borderId="42" xfId="1" applyNumberFormat="1" applyFont="1" applyFill="1" applyBorder="1" applyAlignment="1">
      <alignment horizontal="center" shrinkToFit="1"/>
    </xf>
    <xf numFmtId="2" fontId="23" fillId="0" borderId="41" xfId="1" applyNumberFormat="1" applyFont="1" applyFill="1" applyBorder="1" applyAlignment="1">
      <alignment horizontal="right" shrinkToFit="1"/>
    </xf>
    <xf numFmtId="3" fontId="23" fillId="0" borderId="41" xfId="1" applyNumberFormat="1" applyFont="1" applyFill="1" applyBorder="1" applyAlignment="1">
      <alignment horizontal="right" shrinkToFit="1"/>
    </xf>
    <xf numFmtId="3" fontId="24" fillId="0" borderId="41" xfId="1" applyNumberFormat="1" applyFont="1" applyFill="1" applyBorder="1" applyAlignment="1">
      <alignment horizontal="right" shrinkToFit="1"/>
    </xf>
    <xf numFmtId="2" fontId="23" fillId="0" borderId="41" xfId="1" applyNumberFormat="1" applyFont="1" applyFill="1" applyBorder="1" applyAlignment="1">
      <alignment horizontal="center" vertical="center" shrinkToFit="1"/>
    </xf>
    <xf numFmtId="4" fontId="23" fillId="0" borderId="41" xfId="1" applyNumberFormat="1" applyFont="1" applyFill="1" applyBorder="1" applyAlignment="1">
      <alignment horizontal="right" shrinkToFit="1"/>
    </xf>
    <xf numFmtId="2" fontId="23" fillId="0" borderId="42" xfId="1" applyNumberFormat="1" applyFont="1" applyFill="1" applyBorder="1" applyAlignment="1">
      <alignment horizontal="right" shrinkToFit="1"/>
    </xf>
    <xf numFmtId="3" fontId="23" fillId="0" borderId="41" xfId="1" applyNumberFormat="1" applyFont="1" applyFill="1" applyBorder="1" applyAlignment="1">
      <alignment horizontal="center" vertical="center" shrinkToFit="1"/>
    </xf>
    <xf numFmtId="2" fontId="23" fillId="0" borderId="43" xfId="1" applyNumberFormat="1" applyFont="1" applyFill="1" applyBorder="1" applyAlignment="1">
      <alignment horizontal="right" shrinkToFit="1"/>
    </xf>
    <xf numFmtId="0" fontId="17" fillId="8" borderId="2" xfId="0" applyFont="1" applyFill="1" applyBorder="1" applyAlignment="1">
      <alignment horizontal="center" vertical="center" wrapText="1"/>
    </xf>
    <xf numFmtId="3" fontId="15" fillId="6" borderId="2" xfId="0" applyNumberFormat="1" applyFont="1" applyFill="1" applyBorder="1" applyAlignment="1">
      <alignment horizontal="center" vertical="center" wrapText="1"/>
    </xf>
    <xf numFmtId="3" fontId="15" fillId="6" borderId="4" xfId="0" applyNumberFormat="1" applyFont="1" applyFill="1" applyBorder="1" applyAlignment="1">
      <alignment horizontal="center" vertical="center" wrapText="1"/>
    </xf>
    <xf numFmtId="0" fontId="27" fillId="8" borderId="4" xfId="0" applyFont="1" applyFill="1" applyBorder="1" applyAlignment="1">
      <alignment horizontal="center" vertical="center" wrapText="1"/>
    </xf>
    <xf numFmtId="0" fontId="27" fillId="8" borderId="7" xfId="0" applyFont="1" applyFill="1" applyBorder="1" applyAlignment="1">
      <alignment horizontal="center" vertical="center" wrapText="1"/>
    </xf>
    <xf numFmtId="3" fontId="15" fillId="6" borderId="7" xfId="0" applyNumberFormat="1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3" fontId="15" fillId="6" borderId="3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3" fillId="8" borderId="31" xfId="0" applyFont="1" applyFill="1" applyBorder="1" applyAlignment="1">
      <alignment vertical="center" wrapText="1"/>
    </xf>
    <xf numFmtId="0" fontId="27" fillId="8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3" fillId="8" borderId="44" xfId="0" applyFont="1" applyFill="1" applyBorder="1" applyAlignment="1">
      <alignment horizontal="center" vertical="center" wrapText="1"/>
    </xf>
    <xf numFmtId="0" fontId="3" fillId="8" borderId="45" xfId="0" applyFont="1" applyFill="1" applyBorder="1" applyAlignment="1">
      <alignment horizontal="center" vertical="center" wrapText="1"/>
    </xf>
    <xf numFmtId="0" fontId="7" fillId="0" borderId="46" xfId="1" applyFont="1" applyFill="1" applyBorder="1" applyAlignment="1">
      <alignment wrapText="1" shrinkToFit="1"/>
    </xf>
    <xf numFmtId="0" fontId="7" fillId="0" borderId="47" xfId="1" applyFont="1" applyFill="1" applyBorder="1" applyAlignment="1">
      <alignment wrapText="1" shrinkToFit="1"/>
    </xf>
    <xf numFmtId="0" fontId="7" fillId="0" borderId="48" xfId="1" applyFont="1" applyFill="1" applyBorder="1" applyAlignment="1">
      <alignment wrapText="1" shrinkToFit="1"/>
    </xf>
    <xf numFmtId="0" fontId="13" fillId="9" borderId="4" xfId="1" applyFont="1" applyFill="1" applyBorder="1" applyAlignment="1">
      <alignment horizontal="center" vertical="center" shrinkToFit="1"/>
    </xf>
    <xf numFmtId="166" fontId="23" fillId="0" borderId="41" xfId="1" applyNumberFormat="1" applyFont="1" applyFill="1" applyBorder="1" applyAlignment="1">
      <alignment horizontal="center" vertical="center" shrinkToFit="1"/>
    </xf>
    <xf numFmtId="3" fontId="31" fillId="3" borderId="8" xfId="1" applyNumberFormat="1" applyFont="1" applyFill="1" applyBorder="1" applyAlignment="1">
      <alignment horizontal="center" shrinkToFit="1"/>
    </xf>
    <xf numFmtId="3" fontId="32" fillId="7" borderId="11" xfId="1" applyNumberFormat="1" applyFont="1" applyFill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wrapText="1" shrinkToFit="1"/>
    </xf>
    <xf numFmtId="0" fontId="3" fillId="8" borderId="6" xfId="0" applyFont="1" applyFill="1" applyBorder="1" applyAlignment="1">
      <alignment vertical="center" wrapText="1"/>
    </xf>
    <xf numFmtId="0" fontId="3" fillId="8" borderId="49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vertical="center" wrapText="1"/>
    </xf>
    <xf numFmtId="0" fontId="3" fillId="8" borderId="50" xfId="0" applyFont="1" applyFill="1" applyBorder="1" applyAlignment="1">
      <alignment vertical="center" wrapText="1"/>
    </xf>
    <xf numFmtId="2" fontId="23" fillId="0" borderId="16" xfId="1" applyNumberFormat="1" applyFont="1" applyFill="1" applyBorder="1" applyAlignment="1">
      <alignment horizontal="right" shrinkToFit="1"/>
    </xf>
    <xf numFmtId="0" fontId="3" fillId="8" borderId="51" xfId="0" applyFont="1" applyFill="1" applyBorder="1" applyAlignment="1">
      <alignment vertical="center" wrapText="1"/>
    </xf>
    <xf numFmtId="0" fontId="3" fillId="8" borderId="52" xfId="0" applyFont="1" applyFill="1" applyBorder="1" applyAlignment="1">
      <alignment horizontal="center" vertical="center" wrapText="1"/>
    </xf>
    <xf numFmtId="0" fontId="3" fillId="8" borderId="53" xfId="0" applyFont="1" applyFill="1" applyBorder="1" applyAlignment="1">
      <alignment vertical="center" wrapText="1"/>
    </xf>
    <xf numFmtId="0" fontId="7" fillId="0" borderId="2" xfId="1" applyFont="1" applyFill="1" applyBorder="1" applyAlignment="1">
      <alignment wrapText="1" shrinkToFit="1"/>
    </xf>
    <xf numFmtId="0" fontId="12" fillId="3" borderId="11" xfId="1" applyNumberFormat="1" applyFont="1" applyFill="1" applyBorder="1" applyAlignment="1">
      <alignment shrinkToFit="1"/>
    </xf>
    <xf numFmtId="0" fontId="12" fillId="9" borderId="8" xfId="1" applyNumberFormat="1" applyFont="1" applyFill="1" applyBorder="1" applyAlignment="1">
      <alignment shrinkToFit="1"/>
    </xf>
    <xf numFmtId="3" fontId="12" fillId="3" borderId="11" xfId="1" applyNumberFormat="1" applyFont="1" applyFill="1" applyBorder="1" applyAlignment="1">
      <alignment shrinkToFit="1"/>
    </xf>
    <xf numFmtId="0" fontId="5" fillId="0" borderId="54" xfId="1" applyFont="1" applyBorder="1" applyAlignment="1">
      <alignment horizontal="center" vertical="center" shrinkToFit="1"/>
    </xf>
    <xf numFmtId="0" fontId="5" fillId="0" borderId="7" xfId="1" applyFont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11" fillId="3" borderId="1" xfId="1" applyFont="1" applyFill="1" applyBorder="1" applyAlignment="1">
      <alignment horizontal="left" shrinkToFit="1"/>
    </xf>
    <xf numFmtId="0" fontId="11" fillId="3" borderId="11" xfId="1" applyFont="1" applyFill="1" applyBorder="1" applyAlignment="1">
      <alignment horizontal="left" shrinkToFit="1"/>
    </xf>
    <xf numFmtId="0" fontId="11" fillId="3" borderId="8" xfId="1" applyFont="1" applyFill="1" applyBorder="1" applyAlignment="1">
      <alignment horizontal="left" shrinkToFit="1"/>
    </xf>
    <xf numFmtId="0" fontId="11" fillId="3" borderId="10" xfId="1" applyFont="1" applyFill="1" applyBorder="1" applyAlignment="1">
      <alignment horizontal="left" shrinkToFit="1"/>
    </xf>
    <xf numFmtId="0" fontId="21" fillId="4" borderId="0" xfId="1" applyFont="1" applyFill="1" applyAlignment="1">
      <alignment horizontal="left"/>
    </xf>
    <xf numFmtId="0" fontId="11" fillId="9" borderId="8" xfId="1" applyFont="1" applyFill="1" applyBorder="1" applyAlignment="1">
      <alignment horizontal="left" shrinkToFit="1"/>
    </xf>
    <xf numFmtId="0" fontId="8" fillId="5" borderId="11" xfId="1" applyFont="1" applyFill="1" applyBorder="1" applyAlignment="1">
      <alignment horizontal="center" vertical="center"/>
    </xf>
    <xf numFmtId="0" fontId="8" fillId="5" borderId="8" xfId="1" applyFont="1" applyFill="1" applyBorder="1" applyAlignment="1">
      <alignment horizontal="center" vertical="center"/>
    </xf>
    <xf numFmtId="0" fontId="14" fillId="7" borderId="11" xfId="1" applyFont="1" applyFill="1" applyBorder="1" applyAlignment="1">
      <alignment horizontal="center" shrinkToFit="1"/>
    </xf>
    <xf numFmtId="0" fontId="14" fillId="7" borderId="8" xfId="1" applyFont="1" applyFill="1" applyBorder="1" applyAlignment="1">
      <alignment horizontal="center" shrinkToFit="1"/>
    </xf>
    <xf numFmtId="0" fontId="11" fillId="9" borderId="13" xfId="1" applyFont="1" applyFill="1" applyBorder="1" applyAlignment="1">
      <alignment horizontal="center" shrinkToFit="1"/>
    </xf>
    <xf numFmtId="0" fontId="11" fillId="9" borderId="14" xfId="1" applyFont="1" applyFill="1" applyBorder="1" applyAlignment="1">
      <alignment horizontal="center" shrinkToFit="1"/>
    </xf>
    <xf numFmtId="0" fontId="8" fillId="5" borderId="10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left"/>
    </xf>
    <xf numFmtId="0" fontId="11" fillId="9" borderId="10" xfId="1" applyFont="1" applyFill="1" applyBorder="1" applyAlignment="1">
      <alignment horizontal="left" shrinkToFit="1"/>
    </xf>
    <xf numFmtId="0" fontId="11" fillId="9" borderId="1" xfId="1" applyFont="1" applyFill="1" applyBorder="1" applyAlignment="1">
      <alignment horizontal="left" shrinkToFit="1"/>
    </xf>
    <xf numFmtId="0" fontId="11" fillId="9" borderId="11" xfId="1" applyFont="1" applyFill="1" applyBorder="1" applyAlignment="1">
      <alignment horizontal="left" shrinkToFit="1"/>
    </xf>
    <xf numFmtId="0" fontId="13" fillId="0" borderId="13" xfId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2" fillId="7" borderId="8" xfId="1" applyFont="1" applyFill="1" applyBorder="1" applyAlignment="1">
      <alignment horizontal="left" vertical="center"/>
    </xf>
    <xf numFmtId="0" fontId="32" fillId="7" borderId="10" xfId="1" applyFont="1" applyFill="1" applyBorder="1" applyAlignment="1">
      <alignment horizontal="left" vertical="center"/>
    </xf>
    <xf numFmtId="0" fontId="11" fillId="3" borderId="55" xfId="1" applyFont="1" applyFill="1" applyBorder="1" applyAlignment="1">
      <alignment horizontal="left" shrinkToFit="1"/>
    </xf>
  </cellXfs>
  <cellStyles count="3">
    <cellStyle name="Hypertextový odkaz" xfId="2" builtinId="8"/>
    <cellStyle name="Normální" xfId="0" builtinId="0"/>
    <cellStyle name="normální_List1" xfId="1"/>
  </cellStyles>
  <dxfs count="0"/>
  <tableStyles count="0" defaultTableStyle="TableStyleMedium2" defaultPivotStyle="PivotStyleLight16"/>
  <colors>
    <mruColors>
      <color rgb="FFCCFF66"/>
      <color rgb="FF0000FF"/>
      <color rgb="FFFF99FF"/>
      <color rgb="FFCC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3"/>
  <sheetViews>
    <sheetView tabSelected="1" topLeftCell="A88" zoomScale="85" zoomScaleNormal="85" workbookViewId="0">
      <selection activeCell="B108" sqref="B108"/>
    </sheetView>
  </sheetViews>
  <sheetFormatPr defaultRowHeight="12.75" x14ac:dyDescent="0.2"/>
  <cols>
    <col min="1" max="1" width="2.7109375" customWidth="1"/>
    <col min="2" max="2" width="39.85546875" customWidth="1"/>
    <col min="3" max="3" width="5.7109375" customWidth="1"/>
    <col min="4" max="4" width="16.7109375" customWidth="1"/>
    <col min="5" max="5" width="38.85546875" style="4" customWidth="1"/>
    <col min="6" max="7" width="13.85546875" customWidth="1"/>
    <col min="8" max="8" width="11.28515625" customWidth="1"/>
    <col min="9" max="9" width="20.7109375" customWidth="1"/>
    <col min="10" max="10" width="17.7109375" customWidth="1"/>
    <col min="11" max="11" width="18.85546875" customWidth="1"/>
  </cols>
  <sheetData>
    <row r="1" spans="1:11" x14ac:dyDescent="0.2">
      <c r="A1" s="208" t="s">
        <v>85</v>
      </c>
      <c r="B1" s="208"/>
      <c r="C1" s="208"/>
      <c r="D1" s="208"/>
      <c r="E1" s="208"/>
      <c r="F1" s="208"/>
      <c r="G1" s="208"/>
      <c r="H1" s="208"/>
      <c r="I1" s="5"/>
      <c r="J1" s="6"/>
    </row>
    <row r="2" spans="1:11" ht="28.5" customHeight="1" x14ac:dyDescent="0.2">
      <c r="A2" s="208"/>
      <c r="B2" s="208"/>
      <c r="C2" s="208"/>
      <c r="D2" s="208"/>
      <c r="E2" s="208"/>
      <c r="F2" s="208"/>
      <c r="G2" s="208"/>
      <c r="H2" s="208"/>
      <c r="I2" s="7"/>
      <c r="J2" s="6"/>
    </row>
    <row r="3" spans="1:11" ht="26.25" customHeight="1" x14ac:dyDescent="0.25">
      <c r="A3" s="217" t="s">
        <v>86</v>
      </c>
      <c r="B3" s="217"/>
      <c r="C3" s="217"/>
      <c r="D3" s="217"/>
      <c r="E3" s="217"/>
      <c r="F3" s="217"/>
      <c r="G3" s="217"/>
      <c r="H3" s="217"/>
      <c r="I3" s="217"/>
      <c r="J3" s="217"/>
    </row>
    <row r="4" spans="1:11" ht="29.25" customHeight="1" thickBot="1" x14ac:dyDescent="0.25">
      <c r="A4" s="7"/>
      <c r="B4" s="5"/>
      <c r="C4" s="7"/>
      <c r="D4" s="7"/>
      <c r="E4" s="8"/>
      <c r="F4" s="7"/>
      <c r="G4" s="7"/>
      <c r="H4" s="7"/>
      <c r="I4" s="221"/>
      <c r="J4" s="222"/>
    </row>
    <row r="5" spans="1:11" ht="29.25" thickBot="1" x14ac:dyDescent="0.25">
      <c r="A5" s="210" t="s">
        <v>87</v>
      </c>
      <c r="B5" s="211"/>
      <c r="C5" s="211"/>
      <c r="D5" s="211"/>
      <c r="E5" s="211"/>
      <c r="F5" s="211"/>
      <c r="G5" s="211"/>
      <c r="H5" s="211"/>
      <c r="I5" s="210"/>
      <c r="J5" s="216"/>
      <c r="K5" s="94"/>
    </row>
    <row r="6" spans="1:11" ht="47.45" customHeight="1" thickBot="1" x14ac:dyDescent="0.25">
      <c r="A6" s="9" t="s">
        <v>7</v>
      </c>
      <c r="B6" s="10" t="s">
        <v>0</v>
      </c>
      <c r="C6" s="11" t="s">
        <v>4</v>
      </c>
      <c r="D6" s="12" t="s">
        <v>1</v>
      </c>
      <c r="E6" s="98" t="s">
        <v>2</v>
      </c>
      <c r="F6" s="100" t="s">
        <v>3</v>
      </c>
      <c r="G6" s="99" t="s">
        <v>26</v>
      </c>
      <c r="H6" s="13" t="s">
        <v>6</v>
      </c>
      <c r="I6" s="14" t="s">
        <v>12</v>
      </c>
      <c r="J6" s="14" t="s">
        <v>14</v>
      </c>
      <c r="K6" s="94"/>
    </row>
    <row r="7" spans="1:11" s="1" customFormat="1" ht="30.75" customHeight="1" x14ac:dyDescent="0.2">
      <c r="A7" s="37">
        <v>1</v>
      </c>
      <c r="B7" s="125" t="s">
        <v>115</v>
      </c>
      <c r="C7" s="54" t="s">
        <v>25</v>
      </c>
      <c r="D7" s="129" t="s">
        <v>88</v>
      </c>
      <c r="E7" s="136" t="s">
        <v>124</v>
      </c>
      <c r="F7" s="101">
        <v>2016000485</v>
      </c>
      <c r="G7" s="112">
        <v>50000</v>
      </c>
      <c r="H7" s="117"/>
      <c r="I7" s="65" t="s">
        <v>340</v>
      </c>
      <c r="J7" s="65"/>
      <c r="K7" s="90"/>
    </row>
    <row r="8" spans="1:11" s="1" customFormat="1" ht="42.75" customHeight="1" x14ac:dyDescent="0.2">
      <c r="A8" s="38">
        <v>2</v>
      </c>
      <c r="B8" s="123" t="s">
        <v>44</v>
      </c>
      <c r="C8" s="57" t="s">
        <v>59</v>
      </c>
      <c r="D8" s="130" t="s">
        <v>89</v>
      </c>
      <c r="E8" s="137" t="s">
        <v>125</v>
      </c>
      <c r="F8" s="127">
        <v>2016000486</v>
      </c>
      <c r="G8" s="112">
        <v>24000</v>
      </c>
      <c r="H8" s="66"/>
      <c r="I8" s="57" t="s">
        <v>342</v>
      </c>
      <c r="J8" s="15"/>
      <c r="K8" s="90"/>
    </row>
    <row r="9" spans="1:11" s="1" customFormat="1" ht="42" customHeight="1" x14ac:dyDescent="0.2">
      <c r="A9" s="38">
        <v>3</v>
      </c>
      <c r="B9" s="123" t="s">
        <v>44</v>
      </c>
      <c r="C9" s="57" t="s">
        <v>59</v>
      </c>
      <c r="D9" s="130" t="s">
        <v>90</v>
      </c>
      <c r="E9" s="137" t="s">
        <v>62</v>
      </c>
      <c r="F9" s="102">
        <v>2016000487</v>
      </c>
      <c r="G9" s="112">
        <v>24000</v>
      </c>
      <c r="H9" s="66"/>
      <c r="I9" s="57" t="s">
        <v>342</v>
      </c>
      <c r="J9" s="15"/>
      <c r="K9" s="90"/>
    </row>
    <row r="10" spans="1:11" s="1" customFormat="1" ht="27" customHeight="1" x14ac:dyDescent="0.2">
      <c r="A10" s="38">
        <v>4</v>
      </c>
      <c r="B10" s="123" t="s">
        <v>18</v>
      </c>
      <c r="C10" s="57" t="s">
        <v>25</v>
      </c>
      <c r="D10" s="130" t="s">
        <v>91</v>
      </c>
      <c r="E10" s="137" t="s">
        <v>27</v>
      </c>
      <c r="F10" s="102">
        <v>2016000488</v>
      </c>
      <c r="G10" s="112">
        <v>11000</v>
      </c>
      <c r="H10" s="66"/>
      <c r="I10" s="65" t="s">
        <v>332</v>
      </c>
      <c r="J10" s="15"/>
      <c r="K10" s="90"/>
    </row>
    <row r="11" spans="1:11" s="1" customFormat="1" ht="30.75" customHeight="1" x14ac:dyDescent="0.2">
      <c r="A11" s="38">
        <v>5</v>
      </c>
      <c r="B11" s="123" t="s">
        <v>116</v>
      </c>
      <c r="C11" s="57" t="s">
        <v>57</v>
      </c>
      <c r="D11" s="131" t="s">
        <v>92</v>
      </c>
      <c r="E11" s="137" t="s">
        <v>126</v>
      </c>
      <c r="F11" s="102">
        <v>2016000489</v>
      </c>
      <c r="G11" s="112">
        <v>18000</v>
      </c>
      <c r="H11" s="66"/>
      <c r="I11" s="65" t="s">
        <v>358</v>
      </c>
      <c r="J11" s="15"/>
      <c r="K11" s="90"/>
    </row>
    <row r="12" spans="1:11" s="1" customFormat="1" ht="30.75" customHeight="1" x14ac:dyDescent="0.2">
      <c r="A12" s="38">
        <v>6</v>
      </c>
      <c r="B12" s="123" t="s">
        <v>46</v>
      </c>
      <c r="C12" s="57" t="s">
        <v>25</v>
      </c>
      <c r="D12" s="132" t="s">
        <v>93</v>
      </c>
      <c r="E12" s="137" t="s">
        <v>127</v>
      </c>
      <c r="F12" s="102">
        <v>2016000490</v>
      </c>
      <c r="G12" s="112">
        <v>20000</v>
      </c>
      <c r="H12" s="66"/>
      <c r="I12" s="65" t="s">
        <v>349</v>
      </c>
      <c r="J12" s="15"/>
      <c r="K12" s="90"/>
    </row>
    <row r="13" spans="1:11" s="1" customFormat="1" ht="30.75" customHeight="1" x14ac:dyDescent="0.2">
      <c r="A13" s="38">
        <v>7</v>
      </c>
      <c r="B13" s="123" t="s">
        <v>117</v>
      </c>
      <c r="C13" s="57" t="s">
        <v>57</v>
      </c>
      <c r="D13" s="132" t="s">
        <v>94</v>
      </c>
      <c r="E13" s="178" t="s">
        <v>128</v>
      </c>
      <c r="F13" s="102">
        <v>2016000491</v>
      </c>
      <c r="G13" s="112">
        <v>10000</v>
      </c>
      <c r="H13" s="67"/>
      <c r="I13" s="65" t="s">
        <v>344</v>
      </c>
      <c r="J13" s="16"/>
      <c r="K13" s="90"/>
    </row>
    <row r="14" spans="1:11" s="1" customFormat="1" ht="30.75" customHeight="1" x14ac:dyDescent="0.2">
      <c r="A14" s="38">
        <v>8</v>
      </c>
      <c r="B14" s="123" t="s">
        <v>47</v>
      </c>
      <c r="C14" s="57" t="s">
        <v>25</v>
      </c>
      <c r="D14" s="133" t="s">
        <v>95</v>
      </c>
      <c r="E14" s="137" t="s">
        <v>49</v>
      </c>
      <c r="F14" s="102">
        <v>2016000493</v>
      </c>
      <c r="G14" s="112">
        <v>20000</v>
      </c>
      <c r="H14" s="66"/>
      <c r="I14" s="57" t="s">
        <v>357</v>
      </c>
      <c r="J14" s="15"/>
      <c r="K14" s="90"/>
    </row>
    <row r="15" spans="1:11" s="1" customFormat="1" ht="27" customHeight="1" x14ac:dyDescent="0.2">
      <c r="A15" s="38">
        <v>9</v>
      </c>
      <c r="B15" s="123" t="s">
        <v>48</v>
      </c>
      <c r="C15" s="57" t="s">
        <v>25</v>
      </c>
      <c r="D15" s="134" t="s">
        <v>96</v>
      </c>
      <c r="E15" s="137" t="s">
        <v>129</v>
      </c>
      <c r="F15" s="102">
        <v>2016000495</v>
      </c>
      <c r="G15" s="112">
        <v>25000</v>
      </c>
      <c r="H15" s="66"/>
      <c r="I15" s="65" t="s">
        <v>341</v>
      </c>
      <c r="J15" s="15"/>
      <c r="K15" s="90"/>
    </row>
    <row r="16" spans="1:11" s="1" customFormat="1" ht="27" customHeight="1" x14ac:dyDescent="0.2">
      <c r="A16" s="38">
        <v>10</v>
      </c>
      <c r="B16" s="123" t="s">
        <v>69</v>
      </c>
      <c r="C16" s="57" t="s">
        <v>57</v>
      </c>
      <c r="D16" s="130" t="s">
        <v>97</v>
      </c>
      <c r="E16" s="137" t="s">
        <v>130</v>
      </c>
      <c r="F16" s="102">
        <v>2016000496</v>
      </c>
      <c r="G16" s="112">
        <v>10000</v>
      </c>
      <c r="H16" s="68"/>
      <c r="I16" s="69" t="s">
        <v>356</v>
      </c>
      <c r="J16" s="15"/>
      <c r="K16" s="90"/>
    </row>
    <row r="17" spans="1:11" s="1" customFormat="1" ht="27.75" customHeight="1" x14ac:dyDescent="0.2">
      <c r="A17" s="38">
        <v>11</v>
      </c>
      <c r="B17" s="123" t="s">
        <v>17</v>
      </c>
      <c r="C17" s="58" t="s">
        <v>295</v>
      </c>
      <c r="D17" s="130" t="s">
        <v>98</v>
      </c>
      <c r="E17" s="137" t="s">
        <v>131</v>
      </c>
      <c r="F17" s="102">
        <v>2016000498</v>
      </c>
      <c r="G17" s="112">
        <v>45000</v>
      </c>
      <c r="H17" s="70"/>
      <c r="I17" s="65" t="s">
        <v>351</v>
      </c>
      <c r="J17" s="43"/>
      <c r="K17" s="90"/>
    </row>
    <row r="18" spans="1:11" s="1" customFormat="1" ht="27" customHeight="1" x14ac:dyDescent="0.2">
      <c r="A18" s="38">
        <v>12</v>
      </c>
      <c r="B18" s="123" t="s">
        <v>65</v>
      </c>
      <c r="C18" s="57" t="s">
        <v>25</v>
      </c>
      <c r="D18" s="130" t="s">
        <v>99</v>
      </c>
      <c r="E18" s="137" t="s">
        <v>132</v>
      </c>
      <c r="F18" s="102">
        <v>2016000499</v>
      </c>
      <c r="G18" s="112">
        <v>10000</v>
      </c>
      <c r="H18" s="71"/>
      <c r="I18" s="65" t="s">
        <v>350</v>
      </c>
      <c r="J18" s="15"/>
      <c r="K18" s="90"/>
    </row>
    <row r="19" spans="1:11" s="1" customFormat="1" ht="30.75" customHeight="1" x14ac:dyDescent="0.2">
      <c r="A19" s="38">
        <v>13</v>
      </c>
      <c r="B19" s="123" t="s">
        <v>43</v>
      </c>
      <c r="C19" s="57" t="s">
        <v>58</v>
      </c>
      <c r="D19" s="130" t="s">
        <v>100</v>
      </c>
      <c r="E19" s="137" t="s">
        <v>133</v>
      </c>
      <c r="F19" s="102">
        <v>2016000501</v>
      </c>
      <c r="G19" s="112">
        <v>13000</v>
      </c>
      <c r="H19" s="66"/>
      <c r="I19" s="65" t="s">
        <v>351</v>
      </c>
      <c r="J19" s="15"/>
      <c r="K19" s="90"/>
    </row>
    <row r="20" spans="1:11" s="1" customFormat="1" ht="30.75" customHeight="1" x14ac:dyDescent="0.2">
      <c r="A20" s="38">
        <v>14</v>
      </c>
      <c r="B20" s="123" t="s">
        <v>52</v>
      </c>
      <c r="C20" s="57" t="s">
        <v>295</v>
      </c>
      <c r="D20" s="130" t="s">
        <v>101</v>
      </c>
      <c r="E20" s="137" t="s">
        <v>64</v>
      </c>
      <c r="F20" s="102">
        <v>2016000503</v>
      </c>
      <c r="G20" s="112">
        <v>15000</v>
      </c>
      <c r="H20" s="72"/>
      <c r="I20" s="65" t="s">
        <v>360</v>
      </c>
      <c r="J20" s="43"/>
      <c r="K20" s="90"/>
    </row>
    <row r="21" spans="1:11" s="1" customFormat="1" ht="27" customHeight="1" x14ac:dyDescent="0.2">
      <c r="A21" s="38">
        <v>15</v>
      </c>
      <c r="B21" s="123" t="s">
        <v>19</v>
      </c>
      <c r="C21" s="57" t="s">
        <v>25</v>
      </c>
      <c r="D21" s="130" t="s">
        <v>102</v>
      </c>
      <c r="E21" s="137" t="s">
        <v>134</v>
      </c>
      <c r="F21" s="102">
        <v>2016000504</v>
      </c>
      <c r="G21" s="112">
        <v>14400</v>
      </c>
      <c r="H21" s="66"/>
      <c r="I21" s="65" t="s">
        <v>351</v>
      </c>
      <c r="J21" s="15"/>
      <c r="K21" s="90"/>
    </row>
    <row r="22" spans="1:11" s="1" customFormat="1" ht="30.75" customHeight="1" x14ac:dyDescent="0.2">
      <c r="A22" s="38">
        <v>16</v>
      </c>
      <c r="B22" s="123" t="s">
        <v>118</v>
      </c>
      <c r="C22" s="57" t="s">
        <v>227</v>
      </c>
      <c r="D22" s="130" t="s">
        <v>103</v>
      </c>
      <c r="E22" s="137" t="s">
        <v>135</v>
      </c>
      <c r="F22" s="102">
        <v>2016000505</v>
      </c>
      <c r="G22" s="112">
        <v>10000</v>
      </c>
      <c r="H22" s="66"/>
      <c r="I22" s="65" t="s">
        <v>353</v>
      </c>
      <c r="J22" s="15"/>
      <c r="K22" s="90"/>
    </row>
    <row r="23" spans="1:11" s="1" customFormat="1" ht="30.75" customHeight="1" x14ac:dyDescent="0.2">
      <c r="A23" s="40">
        <v>17</v>
      </c>
      <c r="B23" s="123" t="s">
        <v>119</v>
      </c>
      <c r="C23" s="57" t="s">
        <v>25</v>
      </c>
      <c r="D23" s="130" t="s">
        <v>104</v>
      </c>
      <c r="E23" s="137" t="s">
        <v>136</v>
      </c>
      <c r="F23" s="102">
        <v>2016000506</v>
      </c>
      <c r="G23" s="112">
        <v>30000</v>
      </c>
      <c r="H23" s="72">
        <v>2788</v>
      </c>
      <c r="I23" s="65" t="s">
        <v>361</v>
      </c>
      <c r="J23" s="15"/>
      <c r="K23" s="90"/>
    </row>
    <row r="24" spans="1:11" s="1" customFormat="1" ht="27" customHeight="1" x14ac:dyDescent="0.2">
      <c r="A24" s="38">
        <v>18</v>
      </c>
      <c r="B24" s="123" t="s">
        <v>16</v>
      </c>
      <c r="C24" s="57" t="s">
        <v>25</v>
      </c>
      <c r="D24" s="130" t="s">
        <v>105</v>
      </c>
      <c r="E24" s="137" t="s">
        <v>137</v>
      </c>
      <c r="F24" s="102">
        <v>2016000507</v>
      </c>
      <c r="G24" s="112">
        <v>30000</v>
      </c>
      <c r="H24" s="66"/>
      <c r="I24" s="65" t="s">
        <v>337</v>
      </c>
      <c r="J24" s="15"/>
      <c r="K24" s="90"/>
    </row>
    <row r="25" spans="1:11" s="1" customFormat="1" ht="30.75" customHeight="1" x14ac:dyDescent="0.2">
      <c r="A25" s="38">
        <v>19</v>
      </c>
      <c r="B25" s="123" t="s">
        <v>44</v>
      </c>
      <c r="C25" s="57" t="s">
        <v>59</v>
      </c>
      <c r="D25" s="130" t="s">
        <v>106</v>
      </c>
      <c r="E25" s="137" t="s">
        <v>28</v>
      </c>
      <c r="F25" s="102">
        <v>2016000508</v>
      </c>
      <c r="G25" s="112">
        <v>15000</v>
      </c>
      <c r="H25" s="66"/>
      <c r="I25" s="65" t="s">
        <v>342</v>
      </c>
      <c r="J25" s="15"/>
      <c r="K25" s="90"/>
    </row>
    <row r="26" spans="1:11" s="1" customFormat="1" ht="30.75" customHeight="1" x14ac:dyDescent="0.2">
      <c r="A26" s="38">
        <v>20</v>
      </c>
      <c r="B26" s="123" t="s">
        <v>15</v>
      </c>
      <c r="C26" s="57" t="s">
        <v>25</v>
      </c>
      <c r="D26" s="130" t="s">
        <v>107</v>
      </c>
      <c r="E26" s="137" t="s">
        <v>50</v>
      </c>
      <c r="F26" s="102">
        <v>2016000509</v>
      </c>
      <c r="G26" s="112">
        <v>12000</v>
      </c>
      <c r="H26" s="97"/>
      <c r="I26" s="65" t="s">
        <v>345</v>
      </c>
      <c r="J26" s="43"/>
      <c r="K26" s="90"/>
    </row>
    <row r="27" spans="1:11" s="1" customFormat="1" ht="27" customHeight="1" x14ac:dyDescent="0.2">
      <c r="A27" s="38">
        <v>21</v>
      </c>
      <c r="B27" s="123" t="s">
        <v>120</v>
      </c>
      <c r="C27" s="57" t="s">
        <v>227</v>
      </c>
      <c r="D27" s="130" t="s">
        <v>108</v>
      </c>
      <c r="E27" s="137" t="s">
        <v>138</v>
      </c>
      <c r="F27" s="102">
        <v>2016000510</v>
      </c>
      <c r="G27" s="112">
        <v>10000</v>
      </c>
      <c r="H27" s="70"/>
      <c r="I27" s="65" t="s">
        <v>352</v>
      </c>
      <c r="J27" s="43"/>
      <c r="K27" s="90"/>
    </row>
    <row r="28" spans="1:11" s="1" customFormat="1" ht="30.75" customHeight="1" x14ac:dyDescent="0.2">
      <c r="A28" s="38">
        <v>22</v>
      </c>
      <c r="B28" s="123" t="s">
        <v>121</v>
      </c>
      <c r="C28" s="57" t="s">
        <v>58</v>
      </c>
      <c r="D28" s="130" t="s">
        <v>109</v>
      </c>
      <c r="E28" s="137" t="s">
        <v>139</v>
      </c>
      <c r="F28" s="102">
        <v>2016000512</v>
      </c>
      <c r="G28" s="112">
        <v>15000</v>
      </c>
      <c r="H28" s="70"/>
      <c r="I28" s="65" t="s">
        <v>356</v>
      </c>
      <c r="J28" s="43"/>
      <c r="K28" s="90"/>
    </row>
    <row r="29" spans="1:11" s="1" customFormat="1" ht="27.75" customHeight="1" x14ac:dyDescent="0.2">
      <c r="A29" s="38">
        <v>23</v>
      </c>
      <c r="B29" s="123" t="s">
        <v>60</v>
      </c>
      <c r="C29" s="57" t="s">
        <v>25</v>
      </c>
      <c r="D29" s="130" t="s">
        <v>110</v>
      </c>
      <c r="E29" s="137" t="s">
        <v>63</v>
      </c>
      <c r="F29" s="102">
        <v>2016000513</v>
      </c>
      <c r="G29" s="112">
        <v>30000</v>
      </c>
      <c r="H29" s="66"/>
      <c r="I29" s="65" t="s">
        <v>354</v>
      </c>
      <c r="J29" s="15"/>
      <c r="K29" s="90"/>
    </row>
    <row r="30" spans="1:11" s="1" customFormat="1" ht="27" customHeight="1" x14ac:dyDescent="0.2">
      <c r="A30" s="38">
        <v>24</v>
      </c>
      <c r="B30" s="123" t="s">
        <v>122</v>
      </c>
      <c r="C30" s="57" t="s">
        <v>227</v>
      </c>
      <c r="D30" s="130" t="s">
        <v>111</v>
      </c>
      <c r="E30" s="137" t="s">
        <v>140</v>
      </c>
      <c r="F30" s="102">
        <v>2016000514</v>
      </c>
      <c r="G30" s="112">
        <v>20100</v>
      </c>
      <c r="H30" s="71"/>
      <c r="I30" s="65" t="s">
        <v>359</v>
      </c>
      <c r="J30" s="15"/>
      <c r="K30" s="90"/>
    </row>
    <row r="31" spans="1:11" s="1" customFormat="1" ht="30.75" customHeight="1" x14ac:dyDescent="0.2">
      <c r="A31" s="38">
        <v>25</v>
      </c>
      <c r="B31" s="123" t="s">
        <v>61</v>
      </c>
      <c r="C31" s="57" t="s">
        <v>25</v>
      </c>
      <c r="D31" s="130" t="s">
        <v>112</v>
      </c>
      <c r="E31" s="137" t="s">
        <v>141</v>
      </c>
      <c r="F31" s="102">
        <v>2016000515</v>
      </c>
      <c r="G31" s="112">
        <v>15000</v>
      </c>
      <c r="H31" s="72">
        <v>2389</v>
      </c>
      <c r="I31" s="65" t="s">
        <v>362</v>
      </c>
      <c r="J31" s="43"/>
      <c r="K31" s="90"/>
    </row>
    <row r="32" spans="1:11" s="1" customFormat="1" ht="27" customHeight="1" x14ac:dyDescent="0.2">
      <c r="A32" s="39">
        <v>26</v>
      </c>
      <c r="B32" s="123" t="s">
        <v>123</v>
      </c>
      <c r="C32" s="57" t="s">
        <v>25</v>
      </c>
      <c r="D32" s="130" t="s">
        <v>113</v>
      </c>
      <c r="E32" s="137" t="s">
        <v>142</v>
      </c>
      <c r="F32" s="102">
        <v>2016000516</v>
      </c>
      <c r="G32" s="112">
        <v>20000</v>
      </c>
      <c r="H32" s="119"/>
      <c r="I32" s="65" t="s">
        <v>346</v>
      </c>
      <c r="J32" s="120"/>
      <c r="K32" s="90"/>
    </row>
    <row r="33" spans="1:11" s="1" customFormat="1" ht="27" customHeight="1" thickBot="1" x14ac:dyDescent="0.25">
      <c r="A33" s="201">
        <v>27</v>
      </c>
      <c r="B33" s="124" t="s">
        <v>122</v>
      </c>
      <c r="C33" s="57" t="s">
        <v>25</v>
      </c>
      <c r="D33" s="135" t="s">
        <v>114</v>
      </c>
      <c r="E33" s="138" t="s">
        <v>143</v>
      </c>
      <c r="F33" s="128">
        <v>2016000517</v>
      </c>
      <c r="G33" s="112">
        <v>10000</v>
      </c>
      <c r="H33" s="119"/>
      <c r="I33" s="65" t="s">
        <v>359</v>
      </c>
      <c r="J33" s="120"/>
      <c r="K33" s="90"/>
    </row>
    <row r="34" spans="1:11" s="1" customFormat="1" ht="25.15" customHeight="1" thickBot="1" x14ac:dyDescent="0.3">
      <c r="A34" s="205" t="s">
        <v>9</v>
      </c>
      <c r="B34" s="206"/>
      <c r="C34" s="206"/>
      <c r="D34" s="206"/>
      <c r="E34" s="206"/>
      <c r="F34" s="225"/>
      <c r="G34" s="61">
        <f>SUM(G7:G33)</f>
        <v>526500</v>
      </c>
      <c r="H34" s="186">
        <v>5177</v>
      </c>
      <c r="I34" s="73"/>
      <c r="J34" s="74"/>
      <c r="K34" s="90"/>
    </row>
    <row r="35" spans="1:11" s="1" customFormat="1" ht="25.15" customHeight="1" thickBot="1" x14ac:dyDescent="0.3">
      <c r="A35" s="209"/>
      <c r="B35" s="209"/>
      <c r="C35" s="209"/>
      <c r="D35" s="209"/>
      <c r="E35" s="209"/>
      <c r="F35" s="209"/>
      <c r="G35" s="45"/>
      <c r="H35" s="75"/>
      <c r="I35" s="75"/>
      <c r="J35" s="75"/>
      <c r="K35" s="90"/>
    </row>
    <row r="36" spans="1:11" s="1" customFormat="1" ht="41.25" customHeight="1" x14ac:dyDescent="0.2">
      <c r="A36" s="37">
        <v>1</v>
      </c>
      <c r="B36" s="125" t="s">
        <v>44</v>
      </c>
      <c r="C36" s="57" t="s">
        <v>59</v>
      </c>
      <c r="D36" s="129" t="s">
        <v>146</v>
      </c>
      <c r="E36" s="140" t="s">
        <v>154</v>
      </c>
      <c r="F36" s="141">
        <v>2016000518</v>
      </c>
      <c r="G36" s="142">
        <v>40000</v>
      </c>
      <c r="H36" s="76"/>
      <c r="I36" s="65" t="s">
        <v>302</v>
      </c>
      <c r="J36" s="18"/>
      <c r="K36" s="90"/>
    </row>
    <row r="37" spans="1:11" s="1" customFormat="1" ht="42" customHeight="1" x14ac:dyDescent="0.2">
      <c r="A37" s="40">
        <v>2</v>
      </c>
      <c r="B37" s="123" t="s">
        <v>45</v>
      </c>
      <c r="C37" s="57" t="s">
        <v>58</v>
      </c>
      <c r="D37" s="130" t="s">
        <v>147</v>
      </c>
      <c r="E37" s="143" t="s">
        <v>155</v>
      </c>
      <c r="F37" s="144">
        <v>2016000519</v>
      </c>
      <c r="G37" s="145">
        <v>20000</v>
      </c>
      <c r="H37" s="77"/>
      <c r="I37" s="57" t="s">
        <v>311</v>
      </c>
      <c r="J37" s="19"/>
      <c r="K37" s="90"/>
    </row>
    <row r="38" spans="1:11" s="1" customFormat="1" ht="36" customHeight="1" x14ac:dyDescent="0.2">
      <c r="A38" s="40">
        <v>3</v>
      </c>
      <c r="B38" s="123" t="s">
        <v>45</v>
      </c>
      <c r="C38" s="57" t="s">
        <v>58</v>
      </c>
      <c r="D38" s="130" t="s">
        <v>148</v>
      </c>
      <c r="E38" s="143" t="s">
        <v>156</v>
      </c>
      <c r="F38" s="144">
        <v>2016000522</v>
      </c>
      <c r="G38" s="145">
        <v>20000</v>
      </c>
      <c r="H38" s="77"/>
      <c r="I38" s="65" t="s">
        <v>304</v>
      </c>
      <c r="J38" s="32"/>
      <c r="K38" s="90"/>
    </row>
    <row r="39" spans="1:11" s="1" customFormat="1" ht="35.25" customHeight="1" x14ac:dyDescent="0.2">
      <c r="A39" s="40">
        <v>4</v>
      </c>
      <c r="B39" s="123" t="s">
        <v>16</v>
      </c>
      <c r="C39" s="57" t="s">
        <v>58</v>
      </c>
      <c r="D39" s="130" t="s">
        <v>149</v>
      </c>
      <c r="E39" s="143" t="s">
        <v>157</v>
      </c>
      <c r="F39" s="144">
        <v>2016000523</v>
      </c>
      <c r="G39" s="145">
        <v>30000</v>
      </c>
      <c r="H39" s="78"/>
      <c r="I39" s="65" t="s">
        <v>337</v>
      </c>
      <c r="J39" s="32"/>
      <c r="K39" s="90"/>
    </row>
    <row r="40" spans="1:11" s="1" customFormat="1" ht="30" customHeight="1" x14ac:dyDescent="0.2">
      <c r="A40" s="40">
        <v>5</v>
      </c>
      <c r="B40" s="123" t="s">
        <v>19</v>
      </c>
      <c r="C40" s="57" t="s">
        <v>25</v>
      </c>
      <c r="D40" s="130" t="s">
        <v>150</v>
      </c>
      <c r="E40" s="143" t="s">
        <v>158</v>
      </c>
      <c r="F40" s="144">
        <v>2016000524</v>
      </c>
      <c r="G40" s="145">
        <v>13500</v>
      </c>
      <c r="H40" s="77"/>
      <c r="I40" s="65" t="s">
        <v>322</v>
      </c>
      <c r="J40" s="20"/>
      <c r="K40" s="90"/>
    </row>
    <row r="41" spans="1:11" s="1" customFormat="1" ht="33" customHeight="1" x14ac:dyDescent="0.2">
      <c r="A41" s="40">
        <v>6</v>
      </c>
      <c r="B41" s="123" t="s">
        <v>153</v>
      </c>
      <c r="C41" s="57" t="s">
        <v>25</v>
      </c>
      <c r="D41" s="130" t="s">
        <v>151</v>
      </c>
      <c r="E41" s="143" t="s">
        <v>159</v>
      </c>
      <c r="F41" s="144">
        <v>2016000525</v>
      </c>
      <c r="G41" s="145">
        <v>30000</v>
      </c>
      <c r="H41" s="77"/>
      <c r="I41" s="65" t="s">
        <v>308</v>
      </c>
      <c r="J41" s="20"/>
      <c r="K41" s="90"/>
    </row>
    <row r="42" spans="1:11" s="1" customFormat="1" ht="33" customHeight="1" thickBot="1" x14ac:dyDescent="0.25">
      <c r="A42" s="202">
        <v>7</v>
      </c>
      <c r="B42" s="124" t="s">
        <v>75</v>
      </c>
      <c r="C42" s="57" t="s">
        <v>25</v>
      </c>
      <c r="D42" s="139" t="s">
        <v>152</v>
      </c>
      <c r="E42" s="146" t="s">
        <v>160</v>
      </c>
      <c r="F42" s="147">
        <v>2016000526</v>
      </c>
      <c r="G42" s="148">
        <v>10000</v>
      </c>
      <c r="H42" s="77"/>
      <c r="I42" s="65" t="s">
        <v>307</v>
      </c>
      <c r="J42" s="20"/>
      <c r="K42" s="90"/>
    </row>
    <row r="43" spans="1:11" s="1" customFormat="1" ht="24.6" customHeight="1" thickBot="1" x14ac:dyDescent="0.3">
      <c r="A43" s="204" t="s">
        <v>8</v>
      </c>
      <c r="B43" s="204"/>
      <c r="C43" s="204"/>
      <c r="D43" s="204"/>
      <c r="E43" s="204"/>
      <c r="F43" s="204"/>
      <c r="G43" s="62">
        <f>SUM(G36:G42)</f>
        <v>163500</v>
      </c>
      <c r="H43" s="73"/>
      <c r="I43" s="79"/>
      <c r="J43" s="21"/>
      <c r="K43" s="90"/>
    </row>
    <row r="44" spans="1:11" s="1" customFormat="1" ht="31.5" customHeight="1" x14ac:dyDescent="0.2">
      <c r="A44" s="203">
        <v>1</v>
      </c>
      <c r="B44" s="125" t="s">
        <v>20</v>
      </c>
      <c r="C44" s="57" t="s">
        <v>25</v>
      </c>
      <c r="D44" s="149" t="s">
        <v>161</v>
      </c>
      <c r="E44" s="126" t="s">
        <v>256</v>
      </c>
      <c r="F44" s="160">
        <v>2016000531</v>
      </c>
      <c r="G44" s="161">
        <v>15000</v>
      </c>
      <c r="H44" s="151"/>
      <c r="I44" s="65" t="s">
        <v>320</v>
      </c>
      <c r="J44" s="197"/>
      <c r="K44" s="90"/>
    </row>
    <row r="45" spans="1:11" s="1" customFormat="1" ht="27" customHeight="1" x14ac:dyDescent="0.2">
      <c r="A45" s="29">
        <v>2</v>
      </c>
      <c r="B45" s="123" t="s">
        <v>51</v>
      </c>
      <c r="C45" s="57" t="s">
        <v>57</v>
      </c>
      <c r="D45" s="149" t="s">
        <v>162</v>
      </c>
      <c r="E45" s="126" t="s">
        <v>257</v>
      </c>
      <c r="F45" s="103">
        <v>2016000532</v>
      </c>
      <c r="G45" s="162">
        <v>20000</v>
      </c>
      <c r="H45" s="152"/>
      <c r="I45" s="65" t="s">
        <v>320</v>
      </c>
      <c r="J45" s="15"/>
      <c r="K45" s="90"/>
    </row>
    <row r="46" spans="1:11" s="1" customFormat="1" ht="27" customHeight="1" x14ac:dyDescent="0.2">
      <c r="A46" s="29">
        <v>3</v>
      </c>
      <c r="B46" s="123" t="s">
        <v>53</v>
      </c>
      <c r="C46" s="57" t="s">
        <v>83</v>
      </c>
      <c r="D46" s="149" t="s">
        <v>163</v>
      </c>
      <c r="E46" s="126" t="s">
        <v>55</v>
      </c>
      <c r="F46" s="103">
        <v>2016000533</v>
      </c>
      <c r="G46" s="162">
        <v>30000</v>
      </c>
      <c r="H46" s="152"/>
      <c r="I46" s="57" t="s">
        <v>301</v>
      </c>
      <c r="J46" s="15"/>
      <c r="K46" s="90"/>
    </row>
    <row r="47" spans="1:11" s="1" customFormat="1" ht="31.5" customHeight="1" x14ac:dyDescent="0.2">
      <c r="A47" s="29">
        <v>4</v>
      </c>
      <c r="B47" s="123" t="s">
        <v>243</v>
      </c>
      <c r="C47" s="57"/>
      <c r="D47" s="149" t="s">
        <v>164</v>
      </c>
      <c r="E47" s="126" t="s">
        <v>258</v>
      </c>
      <c r="F47" s="103">
        <v>2016000535</v>
      </c>
      <c r="G47" s="162">
        <v>50000</v>
      </c>
      <c r="H47" s="153"/>
      <c r="I47" s="65" t="s">
        <v>322</v>
      </c>
      <c r="J47" s="15"/>
      <c r="K47" s="90"/>
    </row>
    <row r="48" spans="1:11" s="1" customFormat="1" ht="31.5" customHeight="1" x14ac:dyDescent="0.2">
      <c r="A48" s="29">
        <v>5</v>
      </c>
      <c r="B48" s="123" t="s">
        <v>48</v>
      </c>
      <c r="C48" s="57" t="s">
        <v>25</v>
      </c>
      <c r="D48" s="149" t="s">
        <v>165</v>
      </c>
      <c r="E48" s="126" t="s">
        <v>259</v>
      </c>
      <c r="F48" s="103">
        <v>2016000539</v>
      </c>
      <c r="G48" s="162">
        <v>25000</v>
      </c>
      <c r="H48" s="153"/>
      <c r="I48" s="57" t="s">
        <v>326</v>
      </c>
      <c r="J48" s="15"/>
      <c r="K48" s="90"/>
    </row>
    <row r="49" spans="1:11" s="1" customFormat="1" ht="27" customHeight="1" x14ac:dyDescent="0.2">
      <c r="A49" s="29">
        <v>6</v>
      </c>
      <c r="B49" s="123" t="s">
        <v>22</v>
      </c>
      <c r="C49" s="57" t="s">
        <v>58</v>
      </c>
      <c r="D49" s="132" t="s">
        <v>166</v>
      </c>
      <c r="E49" s="126" t="s">
        <v>260</v>
      </c>
      <c r="F49" s="103">
        <v>2016000540</v>
      </c>
      <c r="G49" s="162">
        <v>36400</v>
      </c>
      <c r="H49" s="153"/>
      <c r="I49" s="57" t="s">
        <v>343</v>
      </c>
      <c r="J49" s="15"/>
      <c r="K49" s="90"/>
    </row>
    <row r="50" spans="1:11" s="1" customFormat="1" ht="26.25" customHeight="1" x14ac:dyDescent="0.2">
      <c r="A50" s="29">
        <v>7</v>
      </c>
      <c r="B50" s="123" t="s">
        <v>244</v>
      </c>
      <c r="C50" s="57"/>
      <c r="D50" s="149" t="s">
        <v>167</v>
      </c>
      <c r="E50" s="126" t="s">
        <v>261</v>
      </c>
      <c r="F50" s="103">
        <v>2016000541</v>
      </c>
      <c r="G50" s="162">
        <v>20000</v>
      </c>
      <c r="H50" s="154"/>
      <c r="I50" s="57" t="s">
        <v>338</v>
      </c>
      <c r="J50" s="42"/>
      <c r="K50" s="90"/>
    </row>
    <row r="51" spans="1:11" s="1" customFormat="1" ht="27" customHeight="1" x14ac:dyDescent="0.2">
      <c r="A51" s="29">
        <v>8</v>
      </c>
      <c r="B51" s="123" t="s">
        <v>22</v>
      </c>
      <c r="C51" s="57" t="s">
        <v>58</v>
      </c>
      <c r="D51" s="149" t="s">
        <v>168</v>
      </c>
      <c r="E51" s="126" t="s">
        <v>76</v>
      </c>
      <c r="F51" s="103">
        <v>2016000542</v>
      </c>
      <c r="G51" s="162">
        <v>10000</v>
      </c>
      <c r="H51" s="155"/>
      <c r="I51" s="57" t="s">
        <v>335</v>
      </c>
      <c r="J51" s="42"/>
      <c r="K51" s="90"/>
    </row>
    <row r="52" spans="1:11" s="1" customFormat="1" ht="27" customHeight="1" x14ac:dyDescent="0.2">
      <c r="A52" s="29">
        <v>9</v>
      </c>
      <c r="B52" s="123" t="s">
        <v>21</v>
      </c>
      <c r="C52" s="57" t="s">
        <v>84</v>
      </c>
      <c r="D52" s="149" t="s">
        <v>169</v>
      </c>
      <c r="E52" s="126" t="s">
        <v>262</v>
      </c>
      <c r="F52" s="103">
        <v>2016000543</v>
      </c>
      <c r="G52" s="162">
        <v>30000</v>
      </c>
      <c r="H52" s="152"/>
      <c r="I52" s="184" t="s">
        <v>313</v>
      </c>
      <c r="J52" s="15"/>
      <c r="K52" s="90"/>
    </row>
    <row r="53" spans="1:11" s="1" customFormat="1" ht="27" customHeight="1" x14ac:dyDescent="0.2">
      <c r="A53" s="29">
        <v>10</v>
      </c>
      <c r="B53" s="123" t="s">
        <v>245</v>
      </c>
      <c r="C53" s="57" t="s">
        <v>25</v>
      </c>
      <c r="D53" s="149" t="s">
        <v>170</v>
      </c>
      <c r="E53" s="126" t="s">
        <v>263</v>
      </c>
      <c r="F53" s="103">
        <v>2016000544</v>
      </c>
      <c r="G53" s="162">
        <v>25000</v>
      </c>
      <c r="H53" s="156"/>
      <c r="I53" s="57" t="s">
        <v>308</v>
      </c>
      <c r="J53" s="16"/>
      <c r="K53" s="90"/>
    </row>
    <row r="54" spans="1:11" s="1" customFormat="1" ht="27" customHeight="1" x14ac:dyDescent="0.2">
      <c r="A54" s="29">
        <v>11</v>
      </c>
      <c r="B54" s="123" t="s">
        <v>246</v>
      </c>
      <c r="C54" s="58" t="s">
        <v>227</v>
      </c>
      <c r="D54" s="149" t="s">
        <v>171</v>
      </c>
      <c r="E54" s="126" t="s">
        <v>264</v>
      </c>
      <c r="F54" s="103">
        <v>2016000545</v>
      </c>
      <c r="G54" s="162">
        <v>40000</v>
      </c>
      <c r="H54" s="152"/>
      <c r="I54" s="57" t="s">
        <v>305</v>
      </c>
      <c r="J54" s="15"/>
      <c r="K54" s="90"/>
    </row>
    <row r="55" spans="1:11" s="1" customFormat="1" ht="27" customHeight="1" x14ac:dyDescent="0.2">
      <c r="A55" s="29">
        <v>12</v>
      </c>
      <c r="B55" s="123" t="s">
        <v>23</v>
      </c>
      <c r="C55" s="57" t="s">
        <v>25</v>
      </c>
      <c r="D55" s="149" t="s">
        <v>172</v>
      </c>
      <c r="E55" s="126" t="s">
        <v>265</v>
      </c>
      <c r="F55" s="103">
        <v>2016000546</v>
      </c>
      <c r="G55" s="162">
        <v>40000</v>
      </c>
      <c r="H55" s="152"/>
      <c r="I55" s="57" t="s">
        <v>333</v>
      </c>
      <c r="J55" s="15"/>
      <c r="K55" s="90"/>
    </row>
    <row r="56" spans="1:11" s="1" customFormat="1" ht="27" customHeight="1" x14ac:dyDescent="0.2">
      <c r="A56" s="29">
        <v>13</v>
      </c>
      <c r="B56" s="123" t="s">
        <v>67</v>
      </c>
      <c r="C56" s="57" t="s">
        <v>25</v>
      </c>
      <c r="D56" s="149" t="s">
        <v>173</v>
      </c>
      <c r="E56" s="126" t="s">
        <v>266</v>
      </c>
      <c r="F56" s="103">
        <v>2016000547</v>
      </c>
      <c r="G56" s="162">
        <v>50000</v>
      </c>
      <c r="H56" s="155"/>
      <c r="I56" s="65" t="s">
        <v>359</v>
      </c>
      <c r="J56" s="42"/>
      <c r="K56" s="90"/>
    </row>
    <row r="57" spans="1:11" s="1" customFormat="1" ht="31.5" customHeight="1" x14ac:dyDescent="0.2">
      <c r="A57" s="29">
        <v>14</v>
      </c>
      <c r="B57" s="123" t="s">
        <v>247</v>
      </c>
      <c r="C57" s="58" t="s">
        <v>25</v>
      </c>
      <c r="D57" s="149" t="s">
        <v>174</v>
      </c>
      <c r="E57" s="126" t="s">
        <v>267</v>
      </c>
      <c r="F57" s="103">
        <v>2016000549</v>
      </c>
      <c r="G57" s="162">
        <v>40000</v>
      </c>
      <c r="H57" s="185">
        <v>11024</v>
      </c>
      <c r="I57" s="89" t="s">
        <v>362</v>
      </c>
      <c r="J57" s="42"/>
      <c r="K57" s="90"/>
    </row>
    <row r="58" spans="1:11" s="1" customFormat="1" ht="31.5" customHeight="1" x14ac:dyDescent="0.2">
      <c r="A58" s="29">
        <v>15</v>
      </c>
      <c r="B58" s="123" t="s">
        <v>117</v>
      </c>
      <c r="C58" s="57" t="s">
        <v>57</v>
      </c>
      <c r="D58" s="149" t="s">
        <v>175</v>
      </c>
      <c r="E58" s="126" t="s">
        <v>268</v>
      </c>
      <c r="F58" s="103">
        <v>2016000551</v>
      </c>
      <c r="G58" s="162">
        <v>10000</v>
      </c>
      <c r="H58" s="152"/>
      <c r="I58" s="57" t="s">
        <v>302</v>
      </c>
      <c r="J58" s="15"/>
      <c r="K58" s="90"/>
    </row>
    <row r="59" spans="1:11" s="1" customFormat="1" ht="27" customHeight="1" x14ac:dyDescent="0.2">
      <c r="A59" s="29">
        <v>16</v>
      </c>
      <c r="B59" s="123" t="s">
        <v>69</v>
      </c>
      <c r="C59" s="58" t="s">
        <v>57</v>
      </c>
      <c r="D59" s="149" t="s">
        <v>176</v>
      </c>
      <c r="E59" s="126" t="s">
        <v>269</v>
      </c>
      <c r="F59" s="103">
        <v>2016000552</v>
      </c>
      <c r="G59" s="162">
        <v>15000</v>
      </c>
      <c r="H59" s="152"/>
      <c r="I59" s="57" t="s">
        <v>338</v>
      </c>
      <c r="J59" s="16"/>
      <c r="K59" s="90"/>
    </row>
    <row r="60" spans="1:11" s="1" customFormat="1" ht="38.25" customHeight="1" x14ac:dyDescent="0.2">
      <c r="A60" s="29">
        <v>17</v>
      </c>
      <c r="B60" s="123" t="s">
        <v>71</v>
      </c>
      <c r="C60" s="57" t="s">
        <v>84</v>
      </c>
      <c r="D60" s="149" t="s">
        <v>177</v>
      </c>
      <c r="E60" s="126" t="s">
        <v>270</v>
      </c>
      <c r="F60" s="103">
        <v>2016000553</v>
      </c>
      <c r="G60" s="162">
        <v>34000</v>
      </c>
      <c r="H60" s="158">
        <v>34000</v>
      </c>
      <c r="I60" s="57" t="s">
        <v>297</v>
      </c>
      <c r="J60" s="43" t="s">
        <v>324</v>
      </c>
      <c r="K60" s="43" t="s">
        <v>298</v>
      </c>
    </row>
    <row r="61" spans="1:11" s="1" customFormat="1" ht="27" customHeight="1" x14ac:dyDescent="0.2">
      <c r="A61" s="29">
        <v>18</v>
      </c>
      <c r="B61" s="123" t="s">
        <v>71</v>
      </c>
      <c r="C61" s="57" t="s">
        <v>84</v>
      </c>
      <c r="D61" s="132" t="s">
        <v>178</v>
      </c>
      <c r="E61" s="126" t="s">
        <v>271</v>
      </c>
      <c r="F61" s="103">
        <v>2016000554</v>
      </c>
      <c r="G61" s="162">
        <v>12600</v>
      </c>
      <c r="H61" s="158">
        <v>7410</v>
      </c>
      <c r="I61" s="57" t="s">
        <v>323</v>
      </c>
      <c r="J61" s="15"/>
      <c r="K61" s="90"/>
    </row>
    <row r="62" spans="1:11" s="1" customFormat="1" ht="31.5" customHeight="1" x14ac:dyDescent="0.2">
      <c r="A62" s="29">
        <v>19</v>
      </c>
      <c r="B62" s="123" t="s">
        <v>248</v>
      </c>
      <c r="C62" s="57" t="s">
        <v>227</v>
      </c>
      <c r="D62" s="149" t="s">
        <v>179</v>
      </c>
      <c r="E62" s="126" t="s">
        <v>272</v>
      </c>
      <c r="F62" s="103">
        <v>2016000555</v>
      </c>
      <c r="G62" s="162">
        <v>30000</v>
      </c>
      <c r="H62" s="152"/>
      <c r="I62" s="57" t="s">
        <v>348</v>
      </c>
      <c r="J62" s="15"/>
      <c r="K62" s="90"/>
    </row>
    <row r="63" spans="1:11" s="1" customFormat="1" ht="27" customHeight="1" x14ac:dyDescent="0.2">
      <c r="A63" s="36">
        <v>20</v>
      </c>
      <c r="B63" s="123" t="s">
        <v>213</v>
      </c>
      <c r="C63" s="57" t="s">
        <v>227</v>
      </c>
      <c r="D63" s="149" t="s">
        <v>180</v>
      </c>
      <c r="E63" s="126" t="s">
        <v>273</v>
      </c>
      <c r="F63" s="103">
        <v>2016000556</v>
      </c>
      <c r="G63" s="162">
        <v>20000</v>
      </c>
      <c r="H63" s="152"/>
      <c r="I63" s="57" t="s">
        <v>356</v>
      </c>
      <c r="J63" s="15"/>
      <c r="K63" s="90"/>
    </row>
    <row r="64" spans="1:11" s="1" customFormat="1" ht="31.5" customHeight="1" x14ac:dyDescent="0.2">
      <c r="A64" s="29">
        <v>21</v>
      </c>
      <c r="B64" s="123" t="s">
        <v>46</v>
      </c>
      <c r="C64" s="57" t="s">
        <v>25</v>
      </c>
      <c r="D64" s="179" t="s">
        <v>181</v>
      </c>
      <c r="E64" s="126" t="s">
        <v>274</v>
      </c>
      <c r="F64" s="103">
        <v>2016000557</v>
      </c>
      <c r="G64" s="162">
        <v>20000</v>
      </c>
      <c r="H64" s="152"/>
      <c r="I64" s="57" t="s">
        <v>343</v>
      </c>
      <c r="J64" s="16"/>
      <c r="K64" s="90"/>
    </row>
    <row r="65" spans="1:11" s="1" customFormat="1" ht="27" customHeight="1" x14ac:dyDescent="0.2">
      <c r="A65" s="29">
        <v>22</v>
      </c>
      <c r="B65" s="123" t="s">
        <v>68</v>
      </c>
      <c r="C65" s="57" t="s">
        <v>25</v>
      </c>
      <c r="D65" s="134" t="s">
        <v>182</v>
      </c>
      <c r="E65" s="126" t="s">
        <v>275</v>
      </c>
      <c r="F65" s="103">
        <v>2016000558</v>
      </c>
      <c r="G65" s="162">
        <v>10000</v>
      </c>
      <c r="H65" s="155"/>
      <c r="I65" s="57" t="s">
        <v>319</v>
      </c>
      <c r="J65" s="52"/>
      <c r="K65" s="51"/>
    </row>
    <row r="66" spans="1:11" s="1" customFormat="1" ht="31.5" customHeight="1" x14ac:dyDescent="0.2">
      <c r="A66" s="29">
        <v>23</v>
      </c>
      <c r="B66" s="123" t="s">
        <v>249</v>
      </c>
      <c r="C66" s="58"/>
      <c r="D66" s="179" t="s">
        <v>183</v>
      </c>
      <c r="E66" s="126" t="s">
        <v>276</v>
      </c>
      <c r="F66" s="103">
        <v>2016000559</v>
      </c>
      <c r="G66" s="162">
        <v>20000</v>
      </c>
      <c r="H66" s="152"/>
      <c r="I66" s="57" t="s">
        <v>330</v>
      </c>
      <c r="J66" s="15"/>
      <c r="K66" s="90"/>
    </row>
    <row r="67" spans="1:11" s="1" customFormat="1" ht="27" customHeight="1" thickBot="1" x14ac:dyDescent="0.25">
      <c r="A67" s="109">
        <v>24</v>
      </c>
      <c r="B67" s="123" t="s">
        <v>250</v>
      </c>
      <c r="C67" s="57" t="s">
        <v>295</v>
      </c>
      <c r="D67" s="180" t="s">
        <v>184</v>
      </c>
      <c r="E67" s="126" t="s">
        <v>277</v>
      </c>
      <c r="F67" s="103">
        <v>2016000560</v>
      </c>
      <c r="G67" s="162">
        <v>13000</v>
      </c>
      <c r="H67" s="152"/>
      <c r="I67" s="57" t="s">
        <v>328</v>
      </c>
      <c r="J67" s="15"/>
      <c r="K67" s="90"/>
    </row>
    <row r="68" spans="1:11" s="1" customFormat="1" ht="31.5" customHeight="1" x14ac:dyDescent="0.2">
      <c r="A68" s="95">
        <v>25</v>
      </c>
      <c r="B68" s="123" t="s">
        <v>213</v>
      </c>
      <c r="C68" s="57" t="s">
        <v>227</v>
      </c>
      <c r="D68" s="149" t="s">
        <v>185</v>
      </c>
      <c r="E68" s="126" t="s">
        <v>278</v>
      </c>
      <c r="F68" s="103">
        <v>2016000561</v>
      </c>
      <c r="G68" s="162">
        <v>20000</v>
      </c>
      <c r="H68" s="157"/>
      <c r="I68" s="96" t="s">
        <v>296</v>
      </c>
      <c r="J68" s="22"/>
      <c r="K68" s="90"/>
    </row>
    <row r="69" spans="1:11" s="1" customFormat="1" ht="40.5" customHeight="1" x14ac:dyDescent="0.2">
      <c r="A69" s="29">
        <v>26</v>
      </c>
      <c r="B69" s="123" t="s">
        <v>52</v>
      </c>
      <c r="C69" s="58" t="s">
        <v>295</v>
      </c>
      <c r="D69" s="132" t="s">
        <v>186</v>
      </c>
      <c r="E69" s="126" t="s">
        <v>279</v>
      </c>
      <c r="F69" s="103">
        <v>2016000562</v>
      </c>
      <c r="G69" s="162">
        <v>10000</v>
      </c>
      <c r="H69" s="152"/>
      <c r="I69" s="57" t="s">
        <v>336</v>
      </c>
      <c r="J69" s="15"/>
      <c r="K69" s="90"/>
    </row>
    <row r="70" spans="1:11" s="1" customFormat="1" ht="30.75" customHeight="1" x14ac:dyDescent="0.2">
      <c r="A70" s="29">
        <v>27</v>
      </c>
      <c r="B70" s="123" t="s">
        <v>19</v>
      </c>
      <c r="C70" s="57" t="s">
        <v>25</v>
      </c>
      <c r="D70" s="149" t="s">
        <v>187</v>
      </c>
      <c r="E70" s="126" t="s">
        <v>280</v>
      </c>
      <c r="F70" s="103">
        <v>2016000563</v>
      </c>
      <c r="G70" s="162">
        <v>15000</v>
      </c>
      <c r="H70" s="152"/>
      <c r="I70" s="57" t="s">
        <v>334</v>
      </c>
      <c r="J70" s="15"/>
      <c r="K70" s="90"/>
    </row>
    <row r="71" spans="1:11" s="1" customFormat="1" ht="31.5" customHeight="1" x14ac:dyDescent="0.2">
      <c r="A71" s="29">
        <v>28</v>
      </c>
      <c r="B71" s="123" t="s">
        <v>17</v>
      </c>
      <c r="C71" s="58" t="s">
        <v>295</v>
      </c>
      <c r="D71" s="149" t="s">
        <v>188</v>
      </c>
      <c r="E71" s="126" t="s">
        <v>281</v>
      </c>
      <c r="F71" s="103">
        <v>2016000564</v>
      </c>
      <c r="G71" s="162">
        <v>40000</v>
      </c>
      <c r="H71" s="152"/>
      <c r="I71" s="57" t="s">
        <v>345</v>
      </c>
      <c r="J71" s="15"/>
      <c r="K71" s="90"/>
    </row>
    <row r="72" spans="1:11" s="1" customFormat="1" ht="27" customHeight="1" x14ac:dyDescent="0.2">
      <c r="A72" s="29">
        <v>29</v>
      </c>
      <c r="B72" s="123" t="s">
        <v>251</v>
      </c>
      <c r="C72" s="58" t="s">
        <v>25</v>
      </c>
      <c r="D72" s="149" t="s">
        <v>189</v>
      </c>
      <c r="E72" s="126" t="s">
        <v>282</v>
      </c>
      <c r="F72" s="103">
        <v>2016000565</v>
      </c>
      <c r="G72" s="162">
        <v>25000</v>
      </c>
      <c r="H72" s="152"/>
      <c r="I72" s="116" t="s">
        <v>325</v>
      </c>
      <c r="J72" s="15"/>
      <c r="K72" s="90"/>
    </row>
    <row r="73" spans="1:11" s="1" customFormat="1" ht="27" customHeight="1" x14ac:dyDescent="0.2">
      <c r="A73" s="29">
        <v>30</v>
      </c>
      <c r="B73" s="123" t="s">
        <v>70</v>
      </c>
      <c r="C73" s="58" t="s">
        <v>83</v>
      </c>
      <c r="D73" s="149" t="s">
        <v>190</v>
      </c>
      <c r="E73" s="126" t="s">
        <v>283</v>
      </c>
      <c r="F73" s="103">
        <v>2016000566</v>
      </c>
      <c r="G73" s="162">
        <v>40000</v>
      </c>
      <c r="H73" s="158"/>
      <c r="I73" s="57" t="s">
        <v>340</v>
      </c>
      <c r="J73" s="118"/>
      <c r="K73" s="90"/>
    </row>
    <row r="74" spans="1:11" s="1" customFormat="1" ht="31.5" customHeight="1" x14ac:dyDescent="0.2">
      <c r="A74" s="29">
        <v>31</v>
      </c>
      <c r="B74" s="123" t="s">
        <v>252</v>
      </c>
      <c r="C74" s="57" t="s">
        <v>57</v>
      </c>
      <c r="D74" s="149" t="s">
        <v>191</v>
      </c>
      <c r="E74" s="126" t="s">
        <v>284</v>
      </c>
      <c r="F74" s="103">
        <v>2016000567</v>
      </c>
      <c r="G74" s="162">
        <v>50000</v>
      </c>
      <c r="H74" s="152"/>
      <c r="I74" s="57" t="s">
        <v>310</v>
      </c>
      <c r="J74" s="17"/>
      <c r="K74" s="90"/>
    </row>
    <row r="75" spans="1:11" s="1" customFormat="1" ht="31.5" customHeight="1" x14ac:dyDescent="0.2">
      <c r="A75" s="29">
        <v>32</v>
      </c>
      <c r="B75" s="123" t="s">
        <v>74</v>
      </c>
      <c r="C75" s="58" t="s">
        <v>83</v>
      </c>
      <c r="D75" s="179" t="s">
        <v>192</v>
      </c>
      <c r="E75" s="126" t="s">
        <v>285</v>
      </c>
      <c r="F75" s="103">
        <v>2016000631</v>
      </c>
      <c r="G75" s="162">
        <v>20000</v>
      </c>
      <c r="H75" s="152"/>
      <c r="I75" s="106" t="s">
        <v>363</v>
      </c>
      <c r="J75" s="15"/>
      <c r="K75" s="90"/>
    </row>
    <row r="76" spans="1:11" s="1" customFormat="1" ht="27" customHeight="1" x14ac:dyDescent="0.2">
      <c r="A76" s="29">
        <v>33</v>
      </c>
      <c r="B76" s="123" t="s">
        <v>253</v>
      </c>
      <c r="C76" s="57" t="s">
        <v>227</v>
      </c>
      <c r="D76" s="180" t="s">
        <v>193</v>
      </c>
      <c r="E76" s="126" t="s">
        <v>286</v>
      </c>
      <c r="F76" s="103">
        <v>2016000632</v>
      </c>
      <c r="G76" s="162">
        <v>40000</v>
      </c>
      <c r="H76" s="152"/>
      <c r="I76" s="57" t="s">
        <v>347</v>
      </c>
      <c r="J76" s="104"/>
      <c r="K76" s="105"/>
    </row>
    <row r="77" spans="1:11" s="1" customFormat="1" ht="31.5" customHeight="1" x14ac:dyDescent="0.2">
      <c r="A77" s="29">
        <v>34</v>
      </c>
      <c r="B77" s="123" t="s">
        <v>66</v>
      </c>
      <c r="C77" s="89" t="s">
        <v>300</v>
      </c>
      <c r="D77" s="149" t="s">
        <v>194</v>
      </c>
      <c r="E77" s="126" t="s">
        <v>287</v>
      </c>
      <c r="F77" s="103">
        <v>2016000633</v>
      </c>
      <c r="G77" s="162">
        <v>20000</v>
      </c>
      <c r="H77" s="152"/>
      <c r="I77" s="106" t="s">
        <v>307</v>
      </c>
      <c r="J77" s="15"/>
      <c r="K77" s="90"/>
    </row>
    <row r="78" spans="1:11" s="1" customFormat="1" ht="31.5" customHeight="1" x14ac:dyDescent="0.2">
      <c r="A78" s="29">
        <v>35</v>
      </c>
      <c r="B78" s="123" t="s">
        <v>254</v>
      </c>
      <c r="C78" s="57" t="s">
        <v>83</v>
      </c>
      <c r="D78" s="179" t="s">
        <v>195</v>
      </c>
      <c r="E78" s="126" t="s">
        <v>288</v>
      </c>
      <c r="F78" s="103">
        <v>2016000634</v>
      </c>
      <c r="G78" s="162">
        <v>30000</v>
      </c>
      <c r="H78" s="155"/>
      <c r="I78" s="106" t="s">
        <v>314</v>
      </c>
      <c r="J78" s="108"/>
      <c r="K78" s="107"/>
    </row>
    <row r="79" spans="1:11" s="1" customFormat="1" ht="31.5" customHeight="1" x14ac:dyDescent="0.2">
      <c r="A79" s="29">
        <v>36</v>
      </c>
      <c r="B79" s="123" t="s">
        <v>120</v>
      </c>
      <c r="C79" s="57" t="s">
        <v>227</v>
      </c>
      <c r="D79" s="180" t="s">
        <v>196</v>
      </c>
      <c r="E79" s="126" t="s">
        <v>289</v>
      </c>
      <c r="F79" s="103">
        <v>2016000637</v>
      </c>
      <c r="G79" s="162">
        <v>40000</v>
      </c>
      <c r="H79" s="152"/>
      <c r="I79" s="106" t="s">
        <v>309</v>
      </c>
      <c r="J79" s="15"/>
      <c r="K79" s="90"/>
    </row>
    <row r="80" spans="1:11" s="1" customFormat="1" ht="31.5" customHeight="1" x14ac:dyDescent="0.2">
      <c r="A80" s="29">
        <v>37</v>
      </c>
      <c r="B80" s="123" t="s">
        <v>60</v>
      </c>
      <c r="C80" s="57" t="s">
        <v>25</v>
      </c>
      <c r="D80" s="149" t="s">
        <v>197</v>
      </c>
      <c r="E80" s="126" t="s">
        <v>77</v>
      </c>
      <c r="F80" s="103">
        <v>2016000639</v>
      </c>
      <c r="G80" s="162">
        <v>50000</v>
      </c>
      <c r="H80" s="152"/>
      <c r="I80" s="106" t="s">
        <v>303</v>
      </c>
      <c r="J80" s="15"/>
      <c r="K80" s="90"/>
    </row>
    <row r="81" spans="1:11" s="1" customFormat="1" ht="27" customHeight="1" x14ac:dyDescent="0.2">
      <c r="A81" s="36">
        <v>38</v>
      </c>
      <c r="B81" s="123" t="s">
        <v>54</v>
      </c>
      <c r="C81" s="58" t="s">
        <v>25</v>
      </c>
      <c r="D81" s="132" t="s">
        <v>198</v>
      </c>
      <c r="E81" s="126" t="s">
        <v>290</v>
      </c>
      <c r="F81" s="103">
        <v>2016000640</v>
      </c>
      <c r="G81" s="162">
        <v>40000</v>
      </c>
      <c r="H81" s="159"/>
      <c r="I81" s="110" t="s">
        <v>306</v>
      </c>
      <c r="J81" s="17"/>
      <c r="K81" s="90"/>
    </row>
    <row r="82" spans="1:11" s="1" customFormat="1" ht="31.5" customHeight="1" x14ac:dyDescent="0.2">
      <c r="A82" s="29">
        <v>39</v>
      </c>
      <c r="B82" s="123" t="s">
        <v>73</v>
      </c>
      <c r="C82" s="57" t="s">
        <v>299</v>
      </c>
      <c r="D82" s="150" t="s">
        <v>199</v>
      </c>
      <c r="E82" s="126" t="s">
        <v>291</v>
      </c>
      <c r="F82" s="103">
        <v>2016000641</v>
      </c>
      <c r="G82" s="162">
        <v>30000</v>
      </c>
      <c r="H82" s="152"/>
      <c r="I82" s="57" t="s">
        <v>315</v>
      </c>
      <c r="J82" s="181"/>
      <c r="K82" s="90"/>
    </row>
    <row r="83" spans="1:11" s="1" customFormat="1" ht="27" customHeight="1" x14ac:dyDescent="0.2">
      <c r="A83" s="29">
        <v>40</v>
      </c>
      <c r="B83" s="123" t="s">
        <v>75</v>
      </c>
      <c r="C83" s="96" t="s">
        <v>25</v>
      </c>
      <c r="D83" s="134" t="s">
        <v>200</v>
      </c>
      <c r="E83" s="126" t="s">
        <v>292</v>
      </c>
      <c r="F83" s="103">
        <v>2016000648</v>
      </c>
      <c r="G83" s="162">
        <v>40000</v>
      </c>
      <c r="H83" s="157"/>
      <c r="I83" s="96" t="s">
        <v>321</v>
      </c>
      <c r="J83" s="182"/>
      <c r="K83" s="90"/>
    </row>
    <row r="84" spans="1:11" s="1" customFormat="1" ht="27" customHeight="1" x14ac:dyDescent="0.2">
      <c r="A84" s="29">
        <v>41</v>
      </c>
      <c r="B84" s="189" t="s">
        <v>72</v>
      </c>
      <c r="C84" s="58" t="s">
        <v>57</v>
      </c>
      <c r="D84" s="132" t="s">
        <v>201</v>
      </c>
      <c r="E84" s="190" t="s">
        <v>293</v>
      </c>
      <c r="F84" s="103">
        <v>2016000649</v>
      </c>
      <c r="G84" s="162">
        <v>50000</v>
      </c>
      <c r="H84" s="159"/>
      <c r="I84" s="58" t="s">
        <v>345</v>
      </c>
      <c r="J84" s="183"/>
      <c r="K84" s="90"/>
    </row>
    <row r="85" spans="1:11" s="1" customFormat="1" ht="27" customHeight="1" x14ac:dyDescent="0.2">
      <c r="A85" s="29">
        <v>42</v>
      </c>
      <c r="B85" s="123" t="s">
        <v>255</v>
      </c>
      <c r="C85" s="57" t="s">
        <v>57</v>
      </c>
      <c r="D85" s="150" t="s">
        <v>202</v>
      </c>
      <c r="E85" s="194" t="s">
        <v>294</v>
      </c>
      <c r="F85" s="103">
        <v>2016000650</v>
      </c>
      <c r="G85" s="162">
        <v>30000</v>
      </c>
      <c r="H85" s="193"/>
      <c r="I85" s="57" t="s">
        <v>312</v>
      </c>
      <c r="J85" s="181"/>
      <c r="K85" s="90"/>
    </row>
    <row r="86" spans="1:11" s="1" customFormat="1" ht="31.5" customHeight="1" x14ac:dyDescent="0.2">
      <c r="A86" s="29">
        <v>43</v>
      </c>
      <c r="B86" s="123" t="s">
        <v>115</v>
      </c>
      <c r="C86" s="57" t="s">
        <v>25</v>
      </c>
      <c r="D86" s="195" t="s">
        <v>203</v>
      </c>
      <c r="E86" s="196" t="s">
        <v>216</v>
      </c>
      <c r="F86" s="163">
        <v>2016000661</v>
      </c>
      <c r="G86" s="162">
        <v>60000</v>
      </c>
      <c r="H86" s="152"/>
      <c r="I86" s="106" t="s">
        <v>332</v>
      </c>
      <c r="J86" s="15"/>
      <c r="K86" s="90"/>
    </row>
    <row r="87" spans="1:11" s="1" customFormat="1" ht="31.5" customHeight="1" x14ac:dyDescent="0.2">
      <c r="A87" s="29">
        <v>44</v>
      </c>
      <c r="B87" s="191" t="s">
        <v>79</v>
      </c>
      <c r="C87" s="96" t="s">
        <v>84</v>
      </c>
      <c r="D87" s="134" t="s">
        <v>204</v>
      </c>
      <c r="E87" s="192" t="s">
        <v>217</v>
      </c>
      <c r="F87" s="166">
        <v>2016000662</v>
      </c>
      <c r="G87" s="167">
        <v>65000</v>
      </c>
      <c r="H87" s="157"/>
      <c r="I87" s="111" t="s">
        <v>331</v>
      </c>
      <c r="J87" s="22"/>
      <c r="K87" s="90"/>
    </row>
    <row r="88" spans="1:11" s="1" customFormat="1" ht="31.5" customHeight="1" x14ac:dyDescent="0.2">
      <c r="A88" s="29">
        <v>45</v>
      </c>
      <c r="B88" s="123" t="s">
        <v>78</v>
      </c>
      <c r="C88" s="96" t="s">
        <v>25</v>
      </c>
      <c r="D88" s="149" t="s">
        <v>205</v>
      </c>
      <c r="E88" s="137" t="s">
        <v>218</v>
      </c>
      <c r="F88" s="166">
        <v>2016000664</v>
      </c>
      <c r="G88" s="167">
        <v>140000</v>
      </c>
      <c r="H88" s="157"/>
      <c r="I88" s="111" t="s">
        <v>326</v>
      </c>
      <c r="J88" s="22"/>
      <c r="K88" s="90"/>
    </row>
    <row r="89" spans="1:11" s="1" customFormat="1" ht="31.5" customHeight="1" x14ac:dyDescent="0.2">
      <c r="A89" s="29">
        <v>46</v>
      </c>
      <c r="B89" s="123" t="s">
        <v>212</v>
      </c>
      <c r="C89" s="96" t="s">
        <v>227</v>
      </c>
      <c r="D89" s="149" t="s">
        <v>206</v>
      </c>
      <c r="E89" s="137" t="s">
        <v>219</v>
      </c>
      <c r="F89" s="166">
        <v>2016000665</v>
      </c>
      <c r="G89" s="167">
        <v>60000</v>
      </c>
      <c r="H89" s="157"/>
      <c r="I89" s="111" t="s">
        <v>317</v>
      </c>
      <c r="J89" s="22"/>
      <c r="K89" s="90"/>
    </row>
    <row r="90" spans="1:11" s="1" customFormat="1" ht="31.5" customHeight="1" x14ac:dyDescent="0.2">
      <c r="A90" s="29">
        <v>47</v>
      </c>
      <c r="B90" s="123" t="s">
        <v>213</v>
      </c>
      <c r="C90" s="96" t="s">
        <v>227</v>
      </c>
      <c r="D90" s="149" t="s">
        <v>207</v>
      </c>
      <c r="E90" s="137" t="s">
        <v>220</v>
      </c>
      <c r="F90" s="166">
        <v>2016000667</v>
      </c>
      <c r="G90" s="167">
        <v>55000</v>
      </c>
      <c r="H90" s="157"/>
      <c r="I90" s="111" t="s">
        <v>327</v>
      </c>
      <c r="J90" s="22"/>
      <c r="K90" s="90"/>
    </row>
    <row r="91" spans="1:11" s="1" customFormat="1" ht="31.5" customHeight="1" x14ac:dyDescent="0.2">
      <c r="A91" s="29">
        <v>48</v>
      </c>
      <c r="B91" s="123" t="s">
        <v>80</v>
      </c>
      <c r="C91" s="57" t="s">
        <v>84</v>
      </c>
      <c r="D91" s="149" t="s">
        <v>208</v>
      </c>
      <c r="E91" s="137" t="s">
        <v>221</v>
      </c>
      <c r="F91" s="166">
        <v>2016000669</v>
      </c>
      <c r="G91" s="162">
        <v>70000</v>
      </c>
      <c r="H91" s="152"/>
      <c r="I91" s="106" t="s">
        <v>326</v>
      </c>
      <c r="J91" s="15"/>
      <c r="K91" s="90"/>
    </row>
    <row r="92" spans="1:11" s="1" customFormat="1" ht="27" customHeight="1" x14ac:dyDescent="0.2">
      <c r="A92" s="29">
        <v>49</v>
      </c>
      <c r="B92" s="123" t="s">
        <v>214</v>
      </c>
      <c r="C92" s="57" t="s">
        <v>83</v>
      </c>
      <c r="D92" s="149" t="s">
        <v>209</v>
      </c>
      <c r="E92" s="137" t="s">
        <v>222</v>
      </c>
      <c r="F92" s="166">
        <v>2016000671</v>
      </c>
      <c r="G92" s="162">
        <v>200000</v>
      </c>
      <c r="H92" s="152"/>
      <c r="I92" s="106" t="s">
        <v>328</v>
      </c>
      <c r="J92" s="15"/>
      <c r="K92" s="90"/>
    </row>
    <row r="93" spans="1:11" s="1" customFormat="1" ht="31.5" customHeight="1" x14ac:dyDescent="0.2">
      <c r="A93" s="29">
        <v>50</v>
      </c>
      <c r="B93" s="123" t="s">
        <v>81</v>
      </c>
      <c r="C93" s="57" t="s">
        <v>83</v>
      </c>
      <c r="D93" s="149" t="s">
        <v>210</v>
      </c>
      <c r="E93" s="137" t="s">
        <v>223</v>
      </c>
      <c r="F93" s="166">
        <v>2016000673</v>
      </c>
      <c r="G93" s="162">
        <v>90000</v>
      </c>
      <c r="H93" s="152"/>
      <c r="I93" s="106" t="s">
        <v>339</v>
      </c>
      <c r="J93" s="15"/>
      <c r="K93" s="90"/>
    </row>
    <row r="94" spans="1:11" s="1" customFormat="1" ht="27" customHeight="1" thickBot="1" x14ac:dyDescent="0.25">
      <c r="A94" s="29">
        <v>51</v>
      </c>
      <c r="B94" s="124" t="s">
        <v>215</v>
      </c>
      <c r="C94" s="57" t="s">
        <v>57</v>
      </c>
      <c r="D94" s="149" t="s">
        <v>211</v>
      </c>
      <c r="E94" s="138" t="s">
        <v>224</v>
      </c>
      <c r="F94" s="166">
        <v>2016000675</v>
      </c>
      <c r="G94" s="165">
        <v>60000</v>
      </c>
      <c r="H94" s="158">
        <v>60000</v>
      </c>
      <c r="I94" s="65" t="s">
        <v>354</v>
      </c>
      <c r="J94" s="43" t="s">
        <v>365</v>
      </c>
      <c r="K94" s="188" t="s">
        <v>355</v>
      </c>
    </row>
    <row r="95" spans="1:11" s="1" customFormat="1" ht="24.6" customHeight="1" thickBot="1" x14ac:dyDescent="0.3">
      <c r="A95" s="204" t="s">
        <v>10</v>
      </c>
      <c r="B95" s="204"/>
      <c r="C95" s="204"/>
      <c r="D95" s="204"/>
      <c r="E95" s="204"/>
      <c r="F95" s="204"/>
      <c r="G95" s="62">
        <f>SUM(G44:G94)</f>
        <v>2006000</v>
      </c>
      <c r="H95" s="186">
        <v>112434</v>
      </c>
      <c r="I95" s="80"/>
      <c r="J95" s="74"/>
      <c r="K95" s="90"/>
    </row>
    <row r="96" spans="1:11" s="44" customFormat="1" ht="24.6" customHeight="1" thickBot="1" x14ac:dyDescent="0.3">
      <c r="A96" s="218"/>
      <c r="B96" s="219"/>
      <c r="C96" s="219"/>
      <c r="D96" s="219"/>
      <c r="E96" s="219"/>
      <c r="F96" s="220"/>
      <c r="G96" s="45"/>
      <c r="H96" s="75"/>
      <c r="I96" s="81"/>
      <c r="J96" s="75"/>
      <c r="K96" s="91"/>
    </row>
    <row r="97" spans="1:11" s="1" customFormat="1" ht="27" customHeight="1" thickBot="1" x14ac:dyDescent="0.25">
      <c r="A97" s="37">
        <v>1</v>
      </c>
      <c r="B97" s="121" t="s">
        <v>82</v>
      </c>
      <c r="C97" s="58" t="s">
        <v>83</v>
      </c>
      <c r="D97" s="125" t="s">
        <v>229</v>
      </c>
      <c r="E97" s="125" t="s">
        <v>233</v>
      </c>
      <c r="F97" s="174">
        <v>2016000651</v>
      </c>
      <c r="G97" s="161">
        <v>39500</v>
      </c>
      <c r="H97" s="82"/>
      <c r="I97" s="57" t="s">
        <v>318</v>
      </c>
      <c r="J97" s="31"/>
      <c r="K97" s="90"/>
    </row>
    <row r="98" spans="1:11" s="1" customFormat="1" ht="27" customHeight="1" thickBot="1" x14ac:dyDescent="0.25">
      <c r="A98" s="40">
        <v>2</v>
      </c>
      <c r="B98" s="173" t="s">
        <v>232</v>
      </c>
      <c r="C98" s="58" t="s">
        <v>83</v>
      </c>
      <c r="D98" s="123" t="s">
        <v>230</v>
      </c>
      <c r="E98" s="123" t="s">
        <v>234</v>
      </c>
      <c r="F98" s="163">
        <v>2016000652</v>
      </c>
      <c r="G98" s="162">
        <v>46500</v>
      </c>
      <c r="H98" s="113"/>
      <c r="I98" s="58" t="s">
        <v>336</v>
      </c>
      <c r="J98" s="32"/>
      <c r="K98" s="90"/>
    </row>
    <row r="99" spans="1:11" s="1" customFormat="1" ht="27" customHeight="1" thickBot="1" x14ac:dyDescent="0.25">
      <c r="A99" s="40">
        <v>3</v>
      </c>
      <c r="B99" s="122" t="s">
        <v>214</v>
      </c>
      <c r="C99" s="58" t="s">
        <v>83</v>
      </c>
      <c r="D99" s="124" t="s">
        <v>231</v>
      </c>
      <c r="E99" s="124" t="s">
        <v>235</v>
      </c>
      <c r="F99" s="164">
        <v>2016000653</v>
      </c>
      <c r="G99" s="165">
        <v>48000</v>
      </c>
      <c r="H99" s="113"/>
      <c r="I99" s="58" t="s">
        <v>343</v>
      </c>
      <c r="J99" s="32"/>
      <c r="K99" s="90"/>
    </row>
    <row r="100" spans="1:11" s="1" customFormat="1" ht="24.6" customHeight="1" thickBot="1" x14ac:dyDescent="0.3">
      <c r="A100" s="205" t="s">
        <v>11</v>
      </c>
      <c r="B100" s="206"/>
      <c r="C100" s="206"/>
      <c r="D100" s="206"/>
      <c r="E100" s="206"/>
      <c r="F100" s="207"/>
      <c r="G100" s="62">
        <f>SUM(G97:G99)</f>
        <v>134000</v>
      </c>
      <c r="H100" s="73"/>
      <c r="I100" s="80"/>
      <c r="J100" s="74"/>
      <c r="K100" s="90"/>
    </row>
    <row r="101" spans="1:11" s="1" customFormat="1" ht="24.6" customHeight="1" thickBot="1" x14ac:dyDescent="0.3">
      <c r="A101" s="209"/>
      <c r="B101" s="209"/>
      <c r="C101" s="209"/>
      <c r="D101" s="209"/>
      <c r="E101" s="209"/>
      <c r="F101" s="209"/>
      <c r="G101" s="45"/>
      <c r="H101" s="75"/>
      <c r="I101" s="81"/>
      <c r="J101" s="75"/>
      <c r="K101" s="90"/>
    </row>
    <row r="102" spans="1:11" s="2" customFormat="1" ht="27" customHeight="1" thickBot="1" x14ac:dyDescent="0.25">
      <c r="A102" s="41">
        <v>1</v>
      </c>
      <c r="B102" s="55" t="s">
        <v>24</v>
      </c>
      <c r="C102" s="60" t="s">
        <v>25</v>
      </c>
      <c r="D102" s="169" t="s">
        <v>225</v>
      </c>
      <c r="E102" s="56" t="s">
        <v>56</v>
      </c>
      <c r="F102" s="172">
        <v>2016000676</v>
      </c>
      <c r="G102" s="114">
        <v>650000</v>
      </c>
      <c r="H102" s="83"/>
      <c r="I102" s="84" t="s">
        <v>331</v>
      </c>
      <c r="J102" s="30"/>
      <c r="K102" s="92"/>
    </row>
    <row r="103" spans="1:11" s="1" customFormat="1" ht="24.6" customHeight="1" thickBot="1" x14ac:dyDescent="0.3">
      <c r="A103" s="205" t="s">
        <v>13</v>
      </c>
      <c r="B103" s="206"/>
      <c r="C103" s="206"/>
      <c r="D103" s="206"/>
      <c r="E103" s="206"/>
      <c r="F103" s="207"/>
      <c r="G103" s="62">
        <f>SUM(G102)</f>
        <v>650000</v>
      </c>
      <c r="H103" s="198"/>
      <c r="I103" s="64"/>
      <c r="J103" s="74"/>
      <c r="K103" s="90"/>
    </row>
    <row r="104" spans="1:11" s="1" customFormat="1" ht="24.6" customHeight="1" thickBot="1" x14ac:dyDescent="0.3">
      <c r="A104" s="209"/>
      <c r="B104" s="209"/>
      <c r="C104" s="209"/>
      <c r="D104" s="209"/>
      <c r="E104" s="209"/>
      <c r="F104" s="209"/>
      <c r="G104" s="45"/>
      <c r="H104" s="199"/>
      <c r="I104" s="85"/>
      <c r="J104" s="86"/>
      <c r="K104" s="90"/>
    </row>
    <row r="105" spans="1:11" s="1" customFormat="1" ht="27" customHeight="1" thickBot="1" x14ac:dyDescent="0.25">
      <c r="A105" s="41">
        <v>1</v>
      </c>
      <c r="B105" s="168" t="s">
        <v>60</v>
      </c>
      <c r="C105" s="60" t="s">
        <v>227</v>
      </c>
      <c r="D105" s="170" t="s">
        <v>226</v>
      </c>
      <c r="E105" s="171" t="s">
        <v>228</v>
      </c>
      <c r="F105" s="172">
        <v>2016000677</v>
      </c>
      <c r="G105" s="115">
        <v>220000</v>
      </c>
      <c r="H105" s="87"/>
      <c r="I105" s="84" t="s">
        <v>316</v>
      </c>
      <c r="J105" s="53"/>
      <c r="K105" s="51"/>
    </row>
    <row r="106" spans="1:11" s="3" customFormat="1" ht="25.15" customHeight="1" thickBot="1" x14ac:dyDescent="0.3">
      <c r="A106" s="205" t="s">
        <v>366</v>
      </c>
      <c r="B106" s="206"/>
      <c r="C106" s="206"/>
      <c r="D106" s="206"/>
      <c r="E106" s="206"/>
      <c r="F106" s="207"/>
      <c r="G106" s="62">
        <f>SUM(G105)</f>
        <v>220000</v>
      </c>
      <c r="H106" s="200"/>
      <c r="I106" s="64"/>
      <c r="J106" s="88"/>
      <c r="K106" s="93"/>
    </row>
    <row r="107" spans="1:11" s="3" customFormat="1" ht="24" customHeight="1" thickBot="1" x14ac:dyDescent="0.3">
      <c r="A107" s="209"/>
      <c r="B107" s="209"/>
      <c r="C107" s="209"/>
      <c r="D107" s="209"/>
      <c r="E107" s="209"/>
      <c r="F107" s="209"/>
      <c r="G107" s="46"/>
      <c r="H107" s="47"/>
      <c r="I107" s="48"/>
      <c r="J107" s="49"/>
      <c r="K107" s="93"/>
    </row>
    <row r="108" spans="1:11" s="3" customFormat="1" ht="27" customHeight="1" x14ac:dyDescent="0.2">
      <c r="A108" s="37">
        <v>1</v>
      </c>
      <c r="B108" s="125" t="s">
        <v>79</v>
      </c>
      <c r="C108" s="54" t="s">
        <v>84</v>
      </c>
      <c r="D108" s="175" t="s">
        <v>236</v>
      </c>
      <c r="E108" s="125" t="s">
        <v>240</v>
      </c>
      <c r="F108" s="174">
        <v>2016000656</v>
      </c>
      <c r="G108" s="161">
        <v>50000</v>
      </c>
      <c r="H108" s="82"/>
      <c r="I108" s="54" t="s">
        <v>333</v>
      </c>
      <c r="J108" s="31"/>
      <c r="K108" s="93"/>
    </row>
    <row r="109" spans="1:11" s="3" customFormat="1" ht="27" customHeight="1" x14ac:dyDescent="0.2">
      <c r="A109" s="40">
        <v>2</v>
      </c>
      <c r="B109" s="123" t="s">
        <v>71</v>
      </c>
      <c r="C109" s="57" t="s">
        <v>84</v>
      </c>
      <c r="D109" s="176" t="s">
        <v>237</v>
      </c>
      <c r="E109" s="123" t="s">
        <v>241</v>
      </c>
      <c r="F109" s="163">
        <v>2016000657</v>
      </c>
      <c r="G109" s="162">
        <v>50000</v>
      </c>
      <c r="H109" s="113"/>
      <c r="I109" s="58" t="s">
        <v>329</v>
      </c>
      <c r="J109" s="32"/>
      <c r="K109" s="93"/>
    </row>
    <row r="110" spans="1:11" s="3" customFormat="1" ht="27" customHeight="1" thickBot="1" x14ac:dyDescent="0.25">
      <c r="A110" s="40">
        <v>3</v>
      </c>
      <c r="B110" s="124" t="s">
        <v>239</v>
      </c>
      <c r="C110" s="59" t="s">
        <v>25</v>
      </c>
      <c r="D110" s="177" t="s">
        <v>238</v>
      </c>
      <c r="E110" s="124" t="s">
        <v>242</v>
      </c>
      <c r="F110" s="164">
        <v>2016000659</v>
      </c>
      <c r="G110" s="165">
        <v>50000</v>
      </c>
      <c r="H110" s="113"/>
      <c r="I110" s="58" t="s">
        <v>353</v>
      </c>
      <c r="J110" s="32"/>
      <c r="K110" s="93"/>
    </row>
    <row r="111" spans="1:11" s="3" customFormat="1" ht="24.75" customHeight="1" thickBot="1" x14ac:dyDescent="0.3">
      <c r="A111" s="205" t="s">
        <v>11</v>
      </c>
      <c r="B111" s="206"/>
      <c r="C111" s="206"/>
      <c r="D111" s="206"/>
      <c r="E111" s="206"/>
      <c r="F111" s="207"/>
      <c r="G111" s="62">
        <f>SUM(G108:G110)</f>
        <v>150000</v>
      </c>
      <c r="H111" s="73"/>
      <c r="I111" s="80"/>
      <c r="J111" s="74"/>
      <c r="K111" s="93"/>
    </row>
    <row r="112" spans="1:11" s="3" customFormat="1" ht="24" customHeight="1" thickBot="1" x14ac:dyDescent="0.25">
      <c r="A112" s="50"/>
      <c r="B112" s="214"/>
      <c r="C112" s="214"/>
      <c r="D112" s="214"/>
      <c r="E112" s="214"/>
      <c r="F112" s="214"/>
      <c r="G112" s="214"/>
      <c r="H112" s="214"/>
      <c r="I112" s="214"/>
      <c r="J112" s="215"/>
      <c r="K112" s="93"/>
    </row>
    <row r="113" spans="1:11" s="3" customFormat="1" ht="24" thickBot="1" x14ac:dyDescent="0.4">
      <c r="A113" s="212" t="s">
        <v>5</v>
      </c>
      <c r="B113" s="213"/>
      <c r="C113" s="27"/>
      <c r="D113" s="27"/>
      <c r="E113" s="28"/>
      <c r="F113" s="27"/>
      <c r="G113" s="63">
        <f>SUM(G34+G43+G95+G100+G103+G106+G111)</f>
        <v>3850000</v>
      </c>
      <c r="H113" s="187">
        <v>117611</v>
      </c>
      <c r="I113" s="223" t="s">
        <v>364</v>
      </c>
      <c r="J113" s="224"/>
      <c r="K113" s="93"/>
    </row>
    <row r="114" spans="1:11" s="3" customFormat="1" x14ac:dyDescent="0.2">
      <c r="A114" s="24"/>
      <c r="B114" s="24"/>
      <c r="C114" s="24"/>
      <c r="D114" s="24"/>
      <c r="E114" s="25"/>
      <c r="F114" s="24"/>
      <c r="G114" s="24"/>
      <c r="H114" s="24"/>
      <c r="I114" s="26"/>
      <c r="J114" s="26"/>
    </row>
    <row r="115" spans="1:11" s="3" customFormat="1" x14ac:dyDescent="0.2">
      <c r="A115" s="24"/>
      <c r="B115" s="24"/>
      <c r="C115" s="24"/>
      <c r="D115" s="24"/>
      <c r="E115" s="25"/>
      <c r="F115" s="24"/>
      <c r="G115" s="24"/>
      <c r="H115" s="24"/>
      <c r="I115" s="26"/>
      <c r="J115" s="26"/>
    </row>
    <row r="116" spans="1:11" s="3" customFormat="1" x14ac:dyDescent="0.2">
      <c r="A116" s="24"/>
      <c r="B116" s="24"/>
      <c r="C116" s="24"/>
      <c r="D116" s="24"/>
      <c r="E116" s="25"/>
      <c r="F116" s="24"/>
      <c r="G116" s="24"/>
      <c r="H116" s="24"/>
      <c r="I116" s="26"/>
      <c r="J116" s="26"/>
    </row>
    <row r="117" spans="1:11" s="3" customFormat="1" x14ac:dyDescent="0.2">
      <c r="A117" s="24"/>
      <c r="B117" s="24"/>
      <c r="C117" s="24"/>
      <c r="D117" s="24"/>
      <c r="E117" s="25"/>
      <c r="F117" s="24"/>
      <c r="G117" s="24"/>
      <c r="H117" s="24"/>
      <c r="I117" s="24"/>
      <c r="J117" s="24"/>
    </row>
    <row r="118" spans="1:11" s="3" customFormat="1" x14ac:dyDescent="0.2">
      <c r="A118" s="24"/>
      <c r="B118" s="24"/>
      <c r="C118" s="24"/>
      <c r="D118" s="24"/>
      <c r="E118" s="25"/>
      <c r="F118" s="24"/>
      <c r="G118" s="24"/>
      <c r="H118" s="24"/>
      <c r="I118" s="24"/>
      <c r="J118" s="24"/>
    </row>
    <row r="119" spans="1:11" s="3" customFormat="1" x14ac:dyDescent="0.2">
      <c r="A119" s="24"/>
      <c r="B119" s="24"/>
      <c r="C119" s="24"/>
      <c r="D119" s="24"/>
      <c r="E119" s="25"/>
      <c r="F119" s="24"/>
      <c r="G119" s="24"/>
      <c r="H119" s="24"/>
      <c r="I119" s="24"/>
      <c r="J119" s="24"/>
    </row>
    <row r="120" spans="1:11" s="3" customFormat="1" x14ac:dyDescent="0.2">
      <c r="A120" s="24"/>
      <c r="B120" s="24"/>
      <c r="C120" s="24"/>
      <c r="D120" s="24"/>
      <c r="E120" s="25"/>
      <c r="F120" s="24"/>
      <c r="G120" s="24"/>
      <c r="H120" s="24"/>
      <c r="I120" s="24"/>
      <c r="J120" s="24"/>
    </row>
    <row r="121" spans="1:11" s="3" customFormat="1" x14ac:dyDescent="0.2">
      <c r="A121" s="24"/>
      <c r="B121" s="24"/>
      <c r="C121" s="24"/>
      <c r="D121" s="24"/>
      <c r="E121" s="25"/>
      <c r="F121" s="24"/>
      <c r="G121" s="24"/>
      <c r="H121" s="24"/>
      <c r="I121" s="24"/>
      <c r="J121" s="24"/>
    </row>
    <row r="122" spans="1:11" s="3" customFormat="1" x14ac:dyDescent="0.2">
      <c r="A122" s="24"/>
      <c r="B122" s="24"/>
      <c r="C122" s="24"/>
      <c r="D122" s="24"/>
      <c r="E122" s="25"/>
      <c r="F122" s="24"/>
      <c r="G122" s="24"/>
      <c r="H122" s="24"/>
      <c r="I122" s="24"/>
      <c r="J122" s="24"/>
    </row>
    <row r="123" spans="1:11" x14ac:dyDescent="0.2">
      <c r="A123" s="23"/>
      <c r="B123" s="23"/>
      <c r="C123" s="23"/>
      <c r="D123" s="23"/>
      <c r="E123" s="25"/>
      <c r="F123" s="23"/>
      <c r="G123" s="23"/>
      <c r="H123" s="23"/>
      <c r="I123" s="23"/>
      <c r="J123" s="23"/>
    </row>
  </sheetData>
  <mergeCells count="20">
    <mergeCell ref="A1:H2"/>
    <mergeCell ref="A35:F35"/>
    <mergeCell ref="A5:H5"/>
    <mergeCell ref="A113:B113"/>
    <mergeCell ref="B112:J112"/>
    <mergeCell ref="I5:J5"/>
    <mergeCell ref="A3:J3"/>
    <mergeCell ref="A96:F96"/>
    <mergeCell ref="A101:F101"/>
    <mergeCell ref="I4:J4"/>
    <mergeCell ref="I113:J113"/>
    <mergeCell ref="A34:F34"/>
    <mergeCell ref="A111:F111"/>
    <mergeCell ref="A107:F107"/>
    <mergeCell ref="A104:F104"/>
    <mergeCell ref="A43:F43"/>
    <mergeCell ref="A95:F95"/>
    <mergeCell ref="A100:F100"/>
    <mergeCell ref="A103:F103"/>
    <mergeCell ref="A106:F106"/>
  </mergeCells>
  <phoneticPr fontId="2" type="noConversion"/>
  <pageMargins left="0" right="0" top="0.74803149606299213" bottom="0.74803149606299213" header="0.31496062992125984" footer="0.31496062992125984"/>
  <pageSetup paperSize="9" scale="72" fitToHeight="0" orientation="landscape" r:id="rId1"/>
  <headerFooter alignWithMargins="0"/>
  <rowBreaks count="1" manualBreakCount="1">
    <brk id="6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17" sqref="C17"/>
    </sheetView>
  </sheetViews>
  <sheetFormatPr defaultRowHeight="12.75" x14ac:dyDescent="0.2"/>
  <cols>
    <col min="1" max="1" width="11.28515625" customWidth="1"/>
    <col min="2" max="2" width="29" customWidth="1"/>
  </cols>
  <sheetData>
    <row r="1" spans="1:2" ht="15" customHeight="1" x14ac:dyDescent="0.2">
      <c r="A1" s="33" t="s">
        <v>42</v>
      </c>
      <c r="B1" s="33" t="s">
        <v>35</v>
      </c>
    </row>
    <row r="2" spans="1:2" ht="15" customHeight="1" x14ac:dyDescent="0.2">
      <c r="A2" s="34" t="s">
        <v>30</v>
      </c>
      <c r="B2" s="34" t="s">
        <v>36</v>
      </c>
    </row>
    <row r="3" spans="1:2" ht="15" customHeight="1" x14ac:dyDescent="0.2">
      <c r="A3" s="34" t="s">
        <v>31</v>
      </c>
      <c r="B3" s="34" t="s">
        <v>37</v>
      </c>
    </row>
    <row r="4" spans="1:2" ht="15" customHeight="1" x14ac:dyDescent="0.2">
      <c r="A4" s="34" t="s">
        <v>32</v>
      </c>
      <c r="B4" s="34" t="s">
        <v>38</v>
      </c>
    </row>
    <row r="5" spans="1:2" ht="15" customHeight="1" x14ac:dyDescent="0.2">
      <c r="A5" s="34" t="s">
        <v>33</v>
      </c>
      <c r="B5" s="34" t="s">
        <v>39</v>
      </c>
    </row>
    <row r="6" spans="1:2" ht="15" customHeight="1" x14ac:dyDescent="0.2">
      <c r="A6" s="34" t="s">
        <v>34</v>
      </c>
      <c r="B6" s="34" t="s">
        <v>40</v>
      </c>
    </row>
    <row r="7" spans="1:2" ht="15" customHeight="1" x14ac:dyDescent="0.2">
      <c r="A7" s="34" t="s">
        <v>144</v>
      </c>
      <c r="B7" s="34" t="s">
        <v>145</v>
      </c>
    </row>
    <row r="8" spans="1:2" ht="15" customHeight="1" thickBot="1" x14ac:dyDescent="0.25">
      <c r="A8" s="35" t="s">
        <v>29</v>
      </c>
      <c r="B8" s="35" t="s">
        <v>41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1.výzva</vt:lpstr>
      <vt:lpstr>právní subjektivita</vt:lpstr>
      <vt:lpstr>'1.výzva'!Názvy_tisku</vt:lpstr>
    </vt:vector>
  </TitlesOfParts>
  <Company>Statutarni mesto Ceske Budejovice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ChromaK@c-budejovice.cz</dc:creator>
  <cp:lastModifiedBy>Černá Marie</cp:lastModifiedBy>
  <cp:lastPrinted>2017-05-29T09:54:09Z</cp:lastPrinted>
  <dcterms:created xsi:type="dcterms:W3CDTF">2011-01-27T08:57:20Z</dcterms:created>
  <dcterms:modified xsi:type="dcterms:W3CDTF">2017-05-29T10:15:45Z</dcterms:modified>
</cp:coreProperties>
</file>