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Švec\Documents\My Ebooks\Pouzar\dotace\město ČB\"/>
    </mc:Choice>
  </mc:AlternateContent>
  <xr:revisionPtr revIDLastSave="0" documentId="8_{4FE455B2-9ADA-4564-8C2B-E0CE8C442A64}" xr6:coauthVersionLast="43" xr6:coauthVersionMax="43" xr10:uidLastSave="{00000000-0000-0000-0000-000000000000}"/>
  <bookViews>
    <workbookView xWindow="-60" yWindow="-60" windowWidth="20520" windowHeight="110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List1!$A$1:$I$37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7" i="1" l="1"/>
  <c r="G18" i="1"/>
  <c r="F14" i="1" l="1"/>
  <c r="G14" i="1" s="1"/>
  <c r="F13" i="1"/>
  <c r="G13" i="1" s="1"/>
  <c r="G27" i="1"/>
  <c r="F28" i="1"/>
  <c r="G28" i="1" s="1"/>
  <c r="G30" i="1"/>
  <c r="G29" i="1"/>
  <c r="F26" i="1"/>
  <c r="G26" i="1" s="1"/>
  <c r="G16" i="1"/>
  <c r="G19" i="1" l="1"/>
  <c r="G34" i="1" s="1"/>
  <c r="G31" i="1"/>
</calcChain>
</file>

<file path=xl/sharedStrings.xml><?xml version="1.0" encoding="utf-8"?>
<sst xmlns="http://schemas.openxmlformats.org/spreadsheetml/2006/main" count="64" uniqueCount="36">
  <si>
    <t>1.</t>
  </si>
  <si>
    <t xml:space="preserve">č. </t>
  </si>
  <si>
    <t>2.</t>
  </si>
  <si>
    <t>3.</t>
  </si>
  <si>
    <t>4.</t>
  </si>
  <si>
    <t>položka</t>
  </si>
  <si>
    <t>pronájem ledu na tréninky a zápasy</t>
  </si>
  <si>
    <t>jednotka</t>
  </si>
  <si>
    <t>počet jednotek</t>
  </si>
  <si>
    <t>celkem</t>
  </si>
  <si>
    <t>za týden</t>
  </si>
  <si>
    <t>za sezonu</t>
  </si>
  <si>
    <t>h</t>
  </si>
  <si>
    <t>jednotková cena (CZK)</t>
  </si>
  <si>
    <t>měsíc</t>
  </si>
  <si>
    <t>-</t>
  </si>
  <si>
    <t>CELKEM</t>
  </si>
  <si>
    <t>materiální zabezpečení, administrace</t>
  </si>
  <si>
    <t>A) hokejový oddíl:</t>
  </si>
  <si>
    <t>asistenti trenéra (5 ks)</t>
  </si>
  <si>
    <t>děti 4-7 let; celkem cca. 140 dětí</t>
  </si>
  <si>
    <t>SUMA</t>
  </si>
  <si>
    <t>pronájem ledu na tréninky</t>
  </si>
  <si>
    <t>5.</t>
  </si>
  <si>
    <t>vedoucí školičky</t>
  </si>
  <si>
    <t>hlavní trenér mládeže</t>
  </si>
  <si>
    <t>trenéři (4 ks až 6 ks) podle počtu dětí</t>
  </si>
  <si>
    <t>B) školička bruslení  a program KOŤATA:</t>
  </si>
  <si>
    <t>pronájem tělocvičny na tréninky</t>
  </si>
  <si>
    <t>materiální zabezpečení, dresy, administrace</t>
  </si>
  <si>
    <t xml:space="preserve">treneři (7) </t>
  </si>
  <si>
    <t>6.</t>
  </si>
  <si>
    <t>doprava</t>
  </si>
  <si>
    <t>Oddíl je tvořen ročníky: 2006, 2007, 2008, 2009, 2010, 2011, 2012 ( 2013 ); celkem cca. regist. 135 dětí</t>
  </si>
  <si>
    <t>Kalkulace nákladů sportovního oddílu HC LVI 2009 na sezónu 2018 - 2019 (vč. DPH)</t>
  </si>
  <si>
    <t>Plán z dne: 31. srpna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</si>
</sst>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sz val="10"/>
      <name val="Arial"/>
      <family val="2"/>
      <charset val="238"/>
    </font>
    <font>
      <b/>
      <sz val="12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1">
    <xf numFmtId="0" fontId="0" fillId="0" borderId="0" xfId="0"/>
    <xf numFmtId="0" fontId="4" fillId="2" borderId="0" xfId="1" applyFont="1" applyFill="1" applyAlignment="1">
      <alignment vertical="center"/>
    </xf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5" fillId="0" borderId="0" xfId="0" applyFont="1"/>
    <xf numFmtId="3" fontId="0" fillId="0" borderId="1" xfId="0" applyNumberFormat="1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3">
    <cellStyle name="Normal_8. MB_1" xfId="2" xr:uid="{00000000-0005-0000-0000-000000000000}"/>
    <cellStyle name="Normální" xfId="0" builtinId="0"/>
    <cellStyle name="normální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490905</xdr:colOff>
      <xdr:row>0</xdr:row>
      <xdr:rowOff>6595</xdr:rowOff>
    </xdr:from>
    <xdr:to>
      <xdr:col>8</xdr:col>
      <xdr:colOff>592016</xdr:colOff>
      <xdr:row>2</xdr:row>
      <xdr:rowOff>44695</xdr:rowOff>
    </xdr:to>
    <xdr:pic>
      <xdr:nvPicPr>
        <xdr:cNvPr id="2" name="Obrázek 2" descr="HCP_centrovane_130116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55828" y="6595"/>
          <a:ext cx="1749669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0</xdr:row>
      <xdr:rowOff>38101</xdr:rowOff>
    </xdr:from>
    <xdr:to>
      <xdr:col>1</xdr:col>
      <xdr:colOff>476250</xdr:colOff>
      <xdr:row>3</xdr:row>
      <xdr:rowOff>72881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D0CACF02-2631-4F55-99BA-4D16295D4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8101"/>
          <a:ext cx="752475" cy="606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view="pageBreakPreview" zoomScaleNormal="100" zoomScaleSheetLayoutView="100" workbookViewId="0">
      <selection activeCell="D2" sqref="D2"/>
    </sheetView>
  </sheetViews>
  <sheetFormatPr defaultRowHeight="15" x14ac:dyDescent="0.25"/>
  <cols>
    <col min="1" max="1" width="4" customWidth="1"/>
    <col min="2" max="2" width="33.5703125" customWidth="1"/>
    <col min="3" max="3" width="19.85546875" customWidth="1"/>
    <col min="4" max="4" width="13.7109375" customWidth="1"/>
    <col min="5" max="5" width="13.85546875" customWidth="1"/>
    <col min="6" max="6" width="14.140625" customWidth="1"/>
    <col min="7" max="7" width="15.5703125" customWidth="1"/>
  </cols>
  <sheetData>
    <row r="1" spans="1:7" x14ac:dyDescent="0.25">
      <c r="D1" s="3" t="s">
        <v>35</v>
      </c>
      <c r="E1" s="3"/>
    </row>
    <row r="6" spans="1:7" x14ac:dyDescent="0.25">
      <c r="A6" s="1" t="s">
        <v>34</v>
      </c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s="10" customFormat="1" x14ac:dyDescent="0.25">
      <c r="A8" s="9" t="s">
        <v>18</v>
      </c>
      <c r="B8" s="9"/>
      <c r="C8" s="9"/>
      <c r="D8" s="9"/>
      <c r="E8" s="9"/>
      <c r="F8" s="9"/>
      <c r="G8" s="9"/>
    </row>
    <row r="9" spans="1:7" s="10" customFormat="1" x14ac:dyDescent="0.25">
      <c r="A9" s="9"/>
      <c r="B9" s="9" t="s">
        <v>33</v>
      </c>
      <c r="C9" s="9"/>
      <c r="D9" s="9"/>
      <c r="E9" s="9"/>
      <c r="F9" s="9"/>
      <c r="G9" s="9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7" t="s">
        <v>1</v>
      </c>
      <c r="B11" s="17" t="s">
        <v>5</v>
      </c>
      <c r="C11" s="17" t="s">
        <v>13</v>
      </c>
      <c r="D11" s="17" t="s">
        <v>7</v>
      </c>
      <c r="E11" s="19" t="s">
        <v>8</v>
      </c>
      <c r="F11" s="20"/>
      <c r="G11" s="12" t="s">
        <v>9</v>
      </c>
    </row>
    <row r="12" spans="1:7" x14ac:dyDescent="0.25">
      <c r="A12" s="18"/>
      <c r="B12" s="18"/>
      <c r="C12" s="18"/>
      <c r="D12" s="18"/>
      <c r="E12" s="4" t="s">
        <v>10</v>
      </c>
      <c r="F12" s="5" t="s">
        <v>11</v>
      </c>
      <c r="G12" s="13"/>
    </row>
    <row r="13" spans="1:7" x14ac:dyDescent="0.25">
      <c r="A13" s="7" t="s">
        <v>0</v>
      </c>
      <c r="B13" s="2" t="s">
        <v>6</v>
      </c>
      <c r="C13" s="6">
        <v>2400</v>
      </c>
      <c r="D13" s="6" t="s">
        <v>12</v>
      </c>
      <c r="E13" s="11">
        <v>33</v>
      </c>
      <c r="F13" s="7">
        <f>E13*4*9</f>
        <v>1188</v>
      </c>
      <c r="G13" s="6">
        <f>F13*C13</f>
        <v>2851200</v>
      </c>
    </row>
    <row r="14" spans="1:7" x14ac:dyDescent="0.25">
      <c r="A14" s="7" t="s">
        <v>2</v>
      </c>
      <c r="B14" s="2" t="s">
        <v>28</v>
      </c>
      <c r="C14" s="6">
        <v>600</v>
      </c>
      <c r="D14" s="6" t="s">
        <v>12</v>
      </c>
      <c r="E14" s="6">
        <v>14</v>
      </c>
      <c r="F14" s="7">
        <f>E14*4*9</f>
        <v>504</v>
      </c>
      <c r="G14" s="6">
        <f>F14*C14</f>
        <v>302400</v>
      </c>
    </row>
    <row r="15" spans="1:7" x14ac:dyDescent="0.25">
      <c r="A15" s="7" t="s">
        <v>3</v>
      </c>
      <c r="B15" s="2" t="s">
        <v>25</v>
      </c>
      <c r="C15" s="6">
        <v>25000</v>
      </c>
      <c r="D15" s="6" t="s">
        <v>14</v>
      </c>
      <c r="E15" s="6" t="s">
        <v>15</v>
      </c>
      <c r="F15" s="7">
        <v>12</v>
      </c>
      <c r="G15" s="6">
        <v>480000</v>
      </c>
    </row>
    <row r="16" spans="1:7" x14ac:dyDescent="0.25">
      <c r="A16" s="7" t="s">
        <v>4</v>
      </c>
      <c r="B16" s="2" t="s">
        <v>30</v>
      </c>
      <c r="C16" s="6">
        <v>85000</v>
      </c>
      <c r="D16" s="6" t="s">
        <v>14</v>
      </c>
      <c r="E16" s="6" t="s">
        <v>15</v>
      </c>
      <c r="F16" s="7">
        <v>12</v>
      </c>
      <c r="G16" s="6">
        <f>C16*F16</f>
        <v>1020000</v>
      </c>
    </row>
    <row r="17" spans="1:7" x14ac:dyDescent="0.25">
      <c r="A17" s="7" t="s">
        <v>23</v>
      </c>
      <c r="B17" s="2" t="s">
        <v>29</v>
      </c>
      <c r="C17" s="6">
        <v>40000</v>
      </c>
      <c r="D17" s="6" t="s">
        <v>14</v>
      </c>
      <c r="E17" s="6" t="s">
        <v>15</v>
      </c>
      <c r="F17" s="7">
        <v>12</v>
      </c>
      <c r="G17" s="6">
        <f t="shared" ref="G17:G18" si="0">C17*F17</f>
        <v>480000</v>
      </c>
    </row>
    <row r="18" spans="1:7" x14ac:dyDescent="0.25">
      <c r="A18" s="7" t="s">
        <v>31</v>
      </c>
      <c r="B18" s="2" t="s">
        <v>32</v>
      </c>
      <c r="C18" s="6">
        <v>40000</v>
      </c>
      <c r="D18" s="6" t="s">
        <v>14</v>
      </c>
      <c r="E18" s="6" t="s">
        <v>15</v>
      </c>
      <c r="F18" s="7">
        <v>12</v>
      </c>
      <c r="G18" s="6">
        <f t="shared" si="0"/>
        <v>480000</v>
      </c>
    </row>
    <row r="19" spans="1:7" ht="30" customHeight="1" x14ac:dyDescent="0.25">
      <c r="A19" s="14" t="s">
        <v>16</v>
      </c>
      <c r="B19" s="15"/>
      <c r="C19" s="15"/>
      <c r="D19" s="15"/>
      <c r="E19" s="15"/>
      <c r="F19" s="16"/>
      <c r="G19" s="8">
        <f>SUM(G13:G18)</f>
        <v>5613600</v>
      </c>
    </row>
    <row r="21" spans="1:7" s="10" customFormat="1" x14ac:dyDescent="0.25">
      <c r="A21" s="9" t="s">
        <v>27</v>
      </c>
      <c r="B21" s="9"/>
      <c r="C21" s="9"/>
      <c r="D21" s="9"/>
      <c r="E21" s="9"/>
      <c r="F21" s="9"/>
      <c r="G21" s="9"/>
    </row>
    <row r="22" spans="1:7" s="10" customFormat="1" x14ac:dyDescent="0.25">
      <c r="A22" s="9"/>
      <c r="B22" s="9" t="s">
        <v>20</v>
      </c>
      <c r="C22" s="9"/>
      <c r="D22" s="9"/>
      <c r="E22" s="9"/>
      <c r="F22" s="9"/>
      <c r="G22" s="9"/>
    </row>
    <row r="24" spans="1:7" x14ac:dyDescent="0.25">
      <c r="A24" s="17" t="s">
        <v>1</v>
      </c>
      <c r="B24" s="17" t="s">
        <v>5</v>
      </c>
      <c r="C24" s="17" t="s">
        <v>13</v>
      </c>
      <c r="D24" s="17" t="s">
        <v>7</v>
      </c>
      <c r="E24" s="19" t="s">
        <v>8</v>
      </c>
      <c r="F24" s="20"/>
      <c r="G24" s="12" t="s">
        <v>9</v>
      </c>
    </row>
    <row r="25" spans="1:7" x14ac:dyDescent="0.25">
      <c r="A25" s="18"/>
      <c r="B25" s="18"/>
      <c r="C25" s="18"/>
      <c r="D25" s="18"/>
      <c r="E25" s="4" t="s">
        <v>10</v>
      </c>
      <c r="F25" s="5" t="s">
        <v>11</v>
      </c>
      <c r="G25" s="13"/>
    </row>
    <row r="26" spans="1:7" x14ac:dyDescent="0.25">
      <c r="A26" s="7" t="s">
        <v>0</v>
      </c>
      <c r="B26" s="2" t="s">
        <v>22</v>
      </c>
      <c r="C26" s="6">
        <v>2400</v>
      </c>
      <c r="D26" s="6" t="s">
        <v>12</v>
      </c>
      <c r="E26" s="6">
        <v>2</v>
      </c>
      <c r="F26" s="7">
        <f>E26*4*10</f>
        <v>80</v>
      </c>
      <c r="G26" s="6">
        <f>F26*C26</f>
        <v>192000</v>
      </c>
    </row>
    <row r="27" spans="1:7" x14ac:dyDescent="0.25">
      <c r="A27" s="7" t="s">
        <v>2</v>
      </c>
      <c r="B27" s="2" t="s">
        <v>24</v>
      </c>
      <c r="C27" s="6">
        <v>3000</v>
      </c>
      <c r="D27" s="6" t="s">
        <v>14</v>
      </c>
      <c r="E27" s="6" t="s">
        <v>15</v>
      </c>
      <c r="F27" s="7">
        <v>12</v>
      </c>
      <c r="G27" s="6">
        <f>C27*F27</f>
        <v>36000</v>
      </c>
    </row>
    <row r="28" spans="1:7" x14ac:dyDescent="0.25">
      <c r="A28" s="7" t="s">
        <v>3</v>
      </c>
      <c r="B28" s="2" t="s">
        <v>26</v>
      </c>
      <c r="C28" s="6">
        <v>900</v>
      </c>
      <c r="D28" s="6" t="s">
        <v>12</v>
      </c>
      <c r="E28" s="6">
        <v>2</v>
      </c>
      <c r="F28" s="7">
        <f>E28*4*10</f>
        <v>80</v>
      </c>
      <c r="G28" s="6">
        <f>C28*F28</f>
        <v>72000</v>
      </c>
    </row>
    <row r="29" spans="1:7" x14ac:dyDescent="0.25">
      <c r="A29" s="7" t="s">
        <v>4</v>
      </c>
      <c r="B29" s="2" t="s">
        <v>19</v>
      </c>
      <c r="C29" s="6">
        <v>750</v>
      </c>
      <c r="D29" s="6" t="s">
        <v>12</v>
      </c>
      <c r="E29" s="6">
        <v>2</v>
      </c>
      <c r="F29" s="7">
        <v>12</v>
      </c>
      <c r="G29" s="6">
        <f>C29*F29</f>
        <v>9000</v>
      </c>
    </row>
    <row r="30" spans="1:7" x14ac:dyDescent="0.25">
      <c r="A30" s="7" t="s">
        <v>23</v>
      </c>
      <c r="B30" s="2" t="s">
        <v>17</v>
      </c>
      <c r="C30" s="6">
        <v>3000</v>
      </c>
      <c r="D30" s="6" t="s">
        <v>14</v>
      </c>
      <c r="E30" s="6" t="s">
        <v>15</v>
      </c>
      <c r="F30" s="7">
        <v>12</v>
      </c>
      <c r="G30" s="6">
        <f>C30*F30</f>
        <v>36000</v>
      </c>
    </row>
    <row r="31" spans="1:7" ht="30" customHeight="1" x14ac:dyDescent="0.25">
      <c r="A31" s="14" t="s">
        <v>16</v>
      </c>
      <c r="B31" s="15"/>
      <c r="C31" s="15"/>
      <c r="D31" s="15"/>
      <c r="E31" s="15"/>
      <c r="F31" s="16"/>
      <c r="G31" s="8">
        <f>SUM(G26:G30)</f>
        <v>345000</v>
      </c>
    </row>
    <row r="34" spans="1:7" ht="30" customHeight="1" x14ac:dyDescent="0.25">
      <c r="A34" s="14" t="s">
        <v>21</v>
      </c>
      <c r="B34" s="15"/>
      <c r="C34" s="15"/>
      <c r="D34" s="15"/>
      <c r="E34" s="15"/>
      <c r="F34" s="16"/>
      <c r="G34" s="8">
        <f>G31+G19</f>
        <v>5958600</v>
      </c>
    </row>
  </sheetData>
  <mergeCells count="15">
    <mergeCell ref="G24:G25"/>
    <mergeCell ref="A31:F31"/>
    <mergeCell ref="A34:F34"/>
    <mergeCell ref="G11:G12"/>
    <mergeCell ref="B11:B12"/>
    <mergeCell ref="A11:A12"/>
    <mergeCell ref="A19:F19"/>
    <mergeCell ref="E11:F11"/>
    <mergeCell ref="C11:C12"/>
    <mergeCell ref="D11:D12"/>
    <mergeCell ref="A24:A25"/>
    <mergeCell ref="B24:B25"/>
    <mergeCell ref="C24:C25"/>
    <mergeCell ref="D24:D25"/>
    <mergeCell ref="E24:F24"/>
  </mergeCells>
  <pageMargins left="0.51181102362204722" right="0.47244094488188981" top="0.39370078740157483" bottom="0.31496062992125984" header="0.31496062992125984" footer="0.31496062992125984"/>
  <pageSetup paperSize="9" scale="9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BETA 1 DEVELOPMENT</dc:creator>
  <cp:lastModifiedBy>Švec</cp:lastModifiedBy>
  <cp:lastPrinted>2019-06-10T07:43:17Z</cp:lastPrinted>
  <dcterms:created xsi:type="dcterms:W3CDTF">2013-02-15T10:06:04Z</dcterms:created>
  <dcterms:modified xsi:type="dcterms:W3CDTF">2019-06-10T08:00:49Z</dcterms:modified>
</cp:coreProperties>
</file>